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Детские сады\16 Д-сад 23 Теремок\"/>
    </mc:Choice>
  </mc:AlternateContent>
  <bookViews>
    <workbookView xWindow="0" yWindow="0" windowWidth="28800" windowHeight="12300"/>
  </bookViews>
  <sheets>
    <sheet name="3-7 лет" sheetId="1" r:id="rId1"/>
    <sheet name="1,5-3 лет" sheetId="2" r:id="rId2"/>
  </sheets>
  <calcPr calcId="999999"/>
</workbook>
</file>

<file path=xl/calcChain.xml><?xml version="1.0" encoding="utf-8"?>
<calcChain xmlns="http://schemas.openxmlformats.org/spreadsheetml/2006/main">
  <c r="H301" i="1" l="1"/>
  <c r="G301" i="1"/>
  <c r="F301" i="1"/>
  <c r="E301" i="1"/>
  <c r="D301" i="1"/>
  <c r="H300" i="1"/>
  <c r="G300" i="1"/>
  <c r="F300" i="1"/>
  <c r="E300" i="1"/>
  <c r="D300" i="1"/>
  <c r="H298" i="1"/>
  <c r="G298" i="1"/>
  <c r="F298" i="1"/>
  <c r="E298" i="1"/>
  <c r="D298" i="1"/>
  <c r="H296" i="1"/>
  <c r="G296" i="1"/>
  <c r="F296" i="1"/>
  <c r="E296" i="1"/>
  <c r="D296" i="1"/>
  <c r="H290" i="1"/>
  <c r="G290" i="1"/>
  <c r="F290" i="1"/>
  <c r="E290" i="1"/>
  <c r="D290" i="1"/>
  <c r="H280" i="1"/>
  <c r="G280" i="1"/>
  <c r="F280" i="1"/>
  <c r="E280" i="1"/>
  <c r="D280" i="1"/>
  <c r="H274" i="1"/>
  <c r="G274" i="1"/>
  <c r="F274" i="1"/>
  <c r="E274" i="1"/>
  <c r="D274" i="1"/>
  <c r="H265" i="1"/>
  <c r="G265" i="1"/>
  <c r="F265" i="1"/>
  <c r="E265" i="1"/>
  <c r="D265" i="1"/>
  <c r="H264" i="1"/>
  <c r="G264" i="1"/>
  <c r="F264" i="1"/>
  <c r="E264" i="1"/>
  <c r="D264" i="1"/>
  <c r="H260" i="1"/>
  <c r="G260" i="1"/>
  <c r="F260" i="1"/>
  <c r="E260" i="1"/>
  <c r="D260" i="1"/>
  <c r="H251" i="1"/>
  <c r="G251" i="1"/>
  <c r="F251" i="1"/>
  <c r="E251" i="1"/>
  <c r="D251" i="1"/>
  <c r="H247" i="1"/>
  <c r="G247" i="1"/>
  <c r="F247" i="1"/>
  <c r="E247" i="1"/>
  <c r="D247" i="1"/>
  <c r="H238" i="1"/>
  <c r="G238" i="1"/>
  <c r="F238" i="1"/>
  <c r="E238" i="1"/>
  <c r="D238" i="1"/>
  <c r="H237" i="1"/>
  <c r="G237" i="1"/>
  <c r="F237" i="1"/>
  <c r="E237" i="1"/>
  <c r="D237" i="1"/>
  <c r="H233" i="1"/>
  <c r="G233" i="1"/>
  <c r="F233" i="1"/>
  <c r="E233" i="1"/>
  <c r="D233" i="1"/>
  <c r="H224" i="1"/>
  <c r="G224" i="1"/>
  <c r="F224" i="1"/>
  <c r="E224" i="1"/>
  <c r="D224" i="1"/>
  <c r="H220" i="1"/>
  <c r="G220" i="1"/>
  <c r="F220" i="1"/>
  <c r="E220" i="1"/>
  <c r="D220" i="1"/>
  <c r="H209" i="1"/>
  <c r="G209" i="1"/>
  <c r="F209" i="1"/>
  <c r="E209" i="1"/>
  <c r="D209" i="1"/>
  <c r="H208" i="1"/>
  <c r="G208" i="1"/>
  <c r="F208" i="1"/>
  <c r="E208" i="1"/>
  <c r="D208" i="1"/>
  <c r="H203" i="1"/>
  <c r="G203" i="1"/>
  <c r="F203" i="1"/>
  <c r="E203" i="1"/>
  <c r="D203" i="1"/>
  <c r="H195" i="1"/>
  <c r="G195" i="1"/>
  <c r="F195" i="1"/>
  <c r="E195" i="1"/>
  <c r="D195" i="1"/>
  <c r="H192" i="1"/>
  <c r="G192" i="1"/>
  <c r="F192" i="1"/>
  <c r="E192" i="1"/>
  <c r="D192" i="1"/>
  <c r="H182" i="1"/>
  <c r="G182" i="1"/>
  <c r="F182" i="1"/>
  <c r="E182" i="1"/>
  <c r="D182" i="1"/>
  <c r="H180" i="1"/>
  <c r="G180" i="1"/>
  <c r="F180" i="1"/>
  <c r="E180" i="1"/>
  <c r="D180" i="1"/>
  <c r="H174" i="1"/>
  <c r="G174" i="1"/>
  <c r="F174" i="1"/>
  <c r="E174" i="1"/>
  <c r="D174" i="1"/>
  <c r="H164" i="1"/>
  <c r="G164" i="1"/>
  <c r="F164" i="1"/>
  <c r="E164" i="1"/>
  <c r="D164" i="1"/>
  <c r="H161" i="1"/>
  <c r="G161" i="1"/>
  <c r="F161" i="1"/>
  <c r="E161" i="1"/>
  <c r="D161" i="1"/>
  <c r="H150" i="1"/>
  <c r="G150" i="1"/>
  <c r="F150" i="1"/>
  <c r="E150" i="1"/>
  <c r="D150" i="1"/>
  <c r="H149" i="1"/>
  <c r="G149" i="1"/>
  <c r="F149" i="1"/>
  <c r="E149" i="1"/>
  <c r="D149" i="1"/>
  <c r="H144" i="1"/>
  <c r="G144" i="1"/>
  <c r="F144" i="1"/>
  <c r="E144" i="1"/>
  <c r="D144" i="1"/>
  <c r="H135" i="1"/>
  <c r="G135" i="1"/>
  <c r="F135" i="1"/>
  <c r="E135" i="1"/>
  <c r="D135" i="1"/>
  <c r="C135" i="1"/>
  <c r="H132" i="1"/>
  <c r="G132" i="1"/>
  <c r="F132" i="1"/>
  <c r="E132" i="1"/>
  <c r="D132" i="1"/>
  <c r="H122" i="1"/>
  <c r="G122" i="1"/>
  <c r="F122" i="1"/>
  <c r="E122" i="1"/>
  <c r="D122" i="1"/>
  <c r="H121" i="1"/>
  <c r="G121" i="1"/>
  <c r="F121" i="1"/>
  <c r="E121" i="1"/>
  <c r="D121" i="1"/>
  <c r="H114" i="1"/>
  <c r="G114" i="1"/>
  <c r="F114" i="1"/>
  <c r="E114" i="1"/>
  <c r="D114" i="1"/>
  <c r="H107" i="1"/>
  <c r="G107" i="1"/>
  <c r="F107" i="1"/>
  <c r="E107" i="1"/>
  <c r="D107" i="1"/>
  <c r="H104" i="1"/>
  <c r="G104" i="1"/>
  <c r="F104" i="1"/>
  <c r="E104" i="1"/>
  <c r="D104" i="1"/>
  <c r="H95" i="1"/>
  <c r="G95" i="1"/>
  <c r="F95" i="1"/>
  <c r="E95" i="1"/>
  <c r="D95" i="1"/>
  <c r="H94" i="1"/>
  <c r="G94" i="1"/>
  <c r="F94" i="1"/>
  <c r="E94" i="1"/>
  <c r="D94" i="1"/>
  <c r="H89" i="1"/>
  <c r="G89" i="1"/>
  <c r="F89" i="1"/>
  <c r="E89" i="1"/>
  <c r="D89" i="1"/>
  <c r="H81" i="1"/>
  <c r="G81" i="1"/>
  <c r="F81" i="1"/>
  <c r="E81" i="1"/>
  <c r="D81" i="1"/>
  <c r="H77" i="1"/>
  <c r="G77" i="1"/>
  <c r="F77" i="1"/>
  <c r="E77" i="1"/>
  <c r="D77" i="1"/>
  <c r="H69" i="1"/>
  <c r="G69" i="1"/>
  <c r="F69" i="1"/>
  <c r="E69" i="1"/>
  <c r="D69" i="1"/>
  <c r="H68" i="1"/>
  <c r="G68" i="1"/>
  <c r="F68" i="1"/>
  <c r="E68" i="1"/>
  <c r="D68" i="1"/>
  <c r="H63" i="1"/>
  <c r="G63" i="1"/>
  <c r="F63" i="1"/>
  <c r="E63" i="1"/>
  <c r="D63" i="1"/>
  <c r="H54" i="1"/>
  <c r="G54" i="1"/>
  <c r="F54" i="1"/>
  <c r="E54" i="1"/>
  <c r="D54" i="1"/>
  <c r="H51" i="1"/>
  <c r="G51" i="1"/>
  <c r="F51" i="1"/>
  <c r="E51" i="1"/>
  <c r="D51" i="1"/>
  <c r="H39" i="1"/>
  <c r="G39" i="1"/>
  <c r="F39" i="1"/>
  <c r="E39" i="1"/>
  <c r="D39" i="1"/>
  <c r="H38" i="1"/>
  <c r="G38" i="1"/>
  <c r="F38" i="1"/>
  <c r="E38" i="1"/>
  <c r="D38" i="1"/>
  <c r="H32" i="1"/>
  <c r="G32" i="1"/>
  <c r="F32" i="1"/>
  <c r="E32" i="1"/>
  <c r="D32" i="1"/>
  <c r="H23" i="1"/>
  <c r="G23" i="1"/>
  <c r="F23" i="1"/>
  <c r="E23" i="1"/>
  <c r="D23" i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<sst xmlns="http://schemas.openxmlformats.org/spreadsheetml/2006/main" count="309" uniqueCount="145">
  <si>
    <t>Утверждаю</t>
  </si>
  <si>
    <t xml:space="preserve">Заведующий МБДОУ  детский сад № 23 </t>
  </si>
  <si>
    <t>"Теремок"</t>
  </si>
  <si>
    <t>Н.А.Михайлова</t>
  </si>
  <si>
    <t>"01" марта 2022 года</t>
  </si>
  <si>
    <t>_________________</t>
  </si>
  <si>
    <t>Сезон : Весенне-летний</t>
  </si>
  <si>
    <t>Зима-Весна</t>
  </si>
  <si>
    <t>День: 1-й</t>
  </si>
  <si>
    <t>Неделя: первая</t>
  </si>
  <si>
    <t>Возрастная категория: для детей от 3 до 7лет</t>
  </si>
  <si>
    <t>Прием пищи</t>
  </si>
  <si>
    <t>Наименование бдюда</t>
  </si>
  <si>
    <t>Выход блюда  (г)</t>
  </si>
  <si>
    <t>Пищевые вещества (г )</t>
  </si>
  <si>
    <t>Энерг ценность (ккал)</t>
  </si>
  <si>
    <t>Витамин С</t>
  </si>
  <si>
    <t>Номер рецептуры</t>
  </si>
  <si>
    <t xml:space="preserve">Б                                                            </t>
  </si>
  <si>
    <t>Ж</t>
  </si>
  <si>
    <t>У</t>
  </si>
  <si>
    <t>затрак</t>
  </si>
  <si>
    <t>Каша пшеничная рассыпчатая</t>
  </si>
  <si>
    <t>Чай с лимоном</t>
  </si>
  <si>
    <t>Бутерброды с сыром (2-й вариант)</t>
  </si>
  <si>
    <t>40</t>
  </si>
  <si>
    <t>итого</t>
  </si>
  <si>
    <t>2й Завтрак</t>
  </si>
  <si>
    <t xml:space="preserve">Фрукты свежие </t>
  </si>
  <si>
    <t>Обед</t>
  </si>
  <si>
    <t>Овощи отварные</t>
  </si>
  <si>
    <t xml:space="preserve">Свекольник </t>
  </si>
  <si>
    <t>Рыба, запеченная с морковью</t>
  </si>
  <si>
    <t>Картофельное пюре</t>
  </si>
  <si>
    <t>Компот из смеси сухофруктов</t>
  </si>
  <si>
    <t>Хлеб ржаной</t>
  </si>
  <si>
    <t>Хлеб пшеничный</t>
  </si>
  <si>
    <t xml:space="preserve">                          </t>
  </si>
  <si>
    <t>полдник</t>
  </si>
  <si>
    <t xml:space="preserve">Пирожки, печеные из сдобного теста с фаршем                                                                                                  </t>
  </si>
  <si>
    <t>Кондит изделия( конфета)</t>
  </si>
  <si>
    <t>Молоко кипяченое</t>
  </si>
  <si>
    <t>итого за день</t>
  </si>
  <si>
    <t>День: 2-й</t>
  </si>
  <si>
    <t xml:space="preserve">Неделя: первая  </t>
  </si>
  <si>
    <t>Наименование блюда</t>
  </si>
  <si>
    <t>Масса порции          (г)</t>
  </si>
  <si>
    <t>Энергетическая ценность (ккал)</t>
  </si>
  <si>
    <t xml:space="preserve">Витамин </t>
  </si>
  <si>
    <t>Б</t>
  </si>
  <si>
    <t xml:space="preserve">С </t>
  </si>
  <si>
    <t>Завтрак</t>
  </si>
  <si>
    <t>Каша овсяная из хлопьев овсяных «Геркулес»</t>
  </si>
  <si>
    <t>Коф напит с молоком (1-й вариант)</t>
  </si>
  <si>
    <t>Бутерброды с маслом (1-й вариант)</t>
  </si>
  <si>
    <t>Сок фруктовый</t>
  </si>
  <si>
    <t>Овощи натуральные соленые</t>
  </si>
  <si>
    <t>Суп крестьянский с крупой</t>
  </si>
  <si>
    <t>Жаркое по-домашнему</t>
  </si>
  <si>
    <t>Кисель из яблок</t>
  </si>
  <si>
    <t xml:space="preserve">Хлеб пшеничный  </t>
  </si>
  <si>
    <t>Полдник</t>
  </si>
  <si>
    <t>Плов вегетарианский с сухофр</t>
  </si>
  <si>
    <t xml:space="preserve">Кисломол продукт </t>
  </si>
  <si>
    <t>Кондит изделия</t>
  </si>
  <si>
    <t xml:space="preserve">итого </t>
  </si>
  <si>
    <t>Итого за день</t>
  </si>
  <si>
    <t>День: 3-й</t>
  </si>
  <si>
    <t>Суп молочный с макаронными издел</t>
  </si>
  <si>
    <t>Какао с молоком (1-й вариант)</t>
  </si>
  <si>
    <t>Бутерброды с джемом или повидлом (2-й вариант)</t>
  </si>
  <si>
    <t>Щи из свежей капусты</t>
  </si>
  <si>
    <t>Плов из отварной птицы</t>
  </si>
  <si>
    <t>хлеб пшеничный</t>
  </si>
  <si>
    <t>Пудинг творожный запеченный</t>
  </si>
  <si>
    <t>Кисломолочный продукт</t>
  </si>
  <si>
    <t>День: 4-й</t>
  </si>
  <si>
    <t>Суп молочный с крупой</t>
  </si>
  <si>
    <t>25</t>
  </si>
  <si>
    <t>2йЗавтрак</t>
  </si>
  <si>
    <t xml:space="preserve">Суп-пюре из разных овощей </t>
  </si>
  <si>
    <t>Говядина, тушенная с капустой</t>
  </si>
  <si>
    <t>Яйца вареные</t>
  </si>
  <si>
    <t>икра кабачковая (пром произв)</t>
  </si>
  <si>
    <t>Чай с сахаром, вареньем, медом</t>
  </si>
  <si>
    <t xml:space="preserve">Кондит изделия  </t>
  </si>
  <si>
    <t xml:space="preserve">Хлеб пшеничный </t>
  </si>
  <si>
    <t>среднедневная сбалансированность</t>
  </si>
  <si>
    <t>День:5-й</t>
  </si>
  <si>
    <t>каша манная молочная жидкая</t>
  </si>
  <si>
    <t>Чай с молоком</t>
  </si>
  <si>
    <t>Суп картоф с рыбными фрикадел</t>
  </si>
  <si>
    <t>Тефтели из говяд с рисом ("ёжики")</t>
  </si>
  <si>
    <t xml:space="preserve">Рагу из овощей с кабачками </t>
  </si>
  <si>
    <t>Компот из апельсинов с яблоками</t>
  </si>
  <si>
    <t>Лапшевник с творогом</t>
  </si>
  <si>
    <t>среднедневная  сбалансированность</t>
  </si>
  <si>
    <t>День:6-й</t>
  </si>
  <si>
    <t>Неделя: вторая</t>
  </si>
  <si>
    <t>Каша пшенная молочная жидкая</t>
  </si>
  <si>
    <t>Чай  с молоком</t>
  </si>
  <si>
    <t>Батон нарезной</t>
  </si>
  <si>
    <t>Сыр сычужный твердый порциями</t>
  </si>
  <si>
    <t>Итого</t>
  </si>
  <si>
    <t>Уха рыбацкая</t>
  </si>
  <si>
    <t>Гуляш из говядины</t>
  </si>
  <si>
    <t>Капуста тушеная</t>
  </si>
  <si>
    <t>Сосиски, сардельки, колбаса отварные</t>
  </si>
  <si>
    <t>Макаронные изделия отварные</t>
  </si>
  <si>
    <t>Кофейный напиток на сгущенном молоке (1-й вариант)</t>
  </si>
  <si>
    <t>День:7-й</t>
  </si>
  <si>
    <t>Суп молочный с  крупой</t>
  </si>
  <si>
    <t>Суп картоф с бобовыми (1-й вариант)</t>
  </si>
  <si>
    <t>Голубцы ленивые</t>
  </si>
  <si>
    <t>Пирожки, печеные из сдобного теста с повидлом</t>
  </si>
  <si>
    <t>День:8-й</t>
  </si>
  <si>
    <t>2-й Завтрак</t>
  </si>
  <si>
    <t>Фрукты свежие</t>
  </si>
  <si>
    <t>обед</t>
  </si>
  <si>
    <t>Борщ с капустой и картофелем</t>
  </si>
  <si>
    <t>Печень, тушенная в соусе</t>
  </si>
  <si>
    <t>Каша перловая рассыпчатая</t>
  </si>
  <si>
    <t>Ватрушка с творожным, овощным, фруктовым, сладким фаршем</t>
  </si>
  <si>
    <t>День:9й</t>
  </si>
  <si>
    <t>Омлет  с зеленым горошком</t>
  </si>
  <si>
    <t>Суп картоф с мясн фрикадельками</t>
  </si>
  <si>
    <t>Сельдь с луком</t>
  </si>
  <si>
    <t>День10-й</t>
  </si>
  <si>
    <t>Заврак</t>
  </si>
  <si>
    <t>Каша "Дружба"</t>
  </si>
  <si>
    <t>Суп картоф с макарон изделиями</t>
  </si>
  <si>
    <t>Котлеты, биточки, шницели припущенные</t>
  </si>
  <si>
    <t>Рагу из овощей</t>
  </si>
  <si>
    <t>Запеканка из творога</t>
  </si>
  <si>
    <t>110</t>
  </si>
  <si>
    <t>Итого за 10 дней</t>
  </si>
  <si>
    <t>В среднем за 1 день</t>
  </si>
  <si>
    <t xml:space="preserve">                  Нормы физиологических потребностей в энергии                                Распределение калорийности суточного рациона</t>
  </si>
  <si>
    <t>и пищевых веществах возрастных групп</t>
  </si>
  <si>
    <t>показатели</t>
  </si>
  <si>
    <t>3-7 лет</t>
  </si>
  <si>
    <t>энергия (ккал)</t>
  </si>
  <si>
    <t>белок, грамм</t>
  </si>
  <si>
    <t>жиры, грамм</t>
  </si>
  <si>
    <t>углеводы, грамм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</si>
</sst>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color rgb="FF000000"/>
      <name val="Arial"/>
    </font>
    <font>
      <sz val="9"/>
      <color rgb="FF000000"/>
      <name val="Times New Roman"/>
    </font>
    <font>
      <b/>
      <sz val="9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Arial"/>
    </font>
    <font>
      <sz val="12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Times New Roman"/>
    </font>
    <font>
      <sz val="10"/>
      <color rgb="FF000000"/>
      <name val="Times New Roman"/>
    </font>
    <font>
      <b/>
      <i/>
      <sz val="11"/>
      <color rgb="FF000000"/>
      <name val="Times New Roman"/>
    </font>
    <font>
      <sz val="8"/>
      <color rgb="FF000000"/>
      <name val="Times New Roman"/>
    </font>
    <font>
      <sz val="8"/>
      <color rgb="FF000000"/>
      <name val="Cambria"/>
    </font>
    <font>
      <sz val="8"/>
      <color rgb="FF000000"/>
      <name val="Calibri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69">
    <xf numFmtId="0" fontId="0" fillId="0" borderId="0" xfId="0" applyProtection="1"/>
    <xf numFmtId="0" fontId="0" fillId="0" borderId="1" xfId="0" applyBorder="1" applyAlignment="1" applyProtection="1">
      <alignment horizontal="center"/>
    </xf>
    <xf numFmtId="0" fontId="1" fillId="0" borderId="2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0" borderId="3" xfId="0" applyBorder="1" applyAlignment="1" applyProtection="1">
      <alignment horizontal="center"/>
    </xf>
    <xf numFmtId="0" fontId="1" fillId="0" borderId="4" xfId="0" applyFont="1" applyBorder="1" applyAlignment="1" applyProtection="1">
      <alignment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5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/>
    </xf>
    <xf numFmtId="0" fontId="1" fillId="0" borderId="4" xfId="0" applyFont="1" applyBorder="1" applyAlignment="1" applyProtection="1">
      <alignment vertical="top" wrapText="1"/>
    </xf>
    <xf numFmtId="0" fontId="1" fillId="0" borderId="6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/>
    </xf>
    <xf numFmtId="0" fontId="1" fillId="0" borderId="5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</xf>
    <xf numFmtId="9" fontId="2" fillId="0" borderId="5" xfId="0" applyNumberFormat="1" applyFont="1" applyBorder="1" applyAlignment="1" applyProtection="1">
      <alignment horizontal="center" vertical="top" wrapText="1"/>
    </xf>
    <xf numFmtId="0" fontId="0" fillId="0" borderId="1" xfId="0" applyBorder="1" applyProtection="1"/>
    <xf numFmtId="0" fontId="3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vertical="top" wrapText="1"/>
    </xf>
    <xf numFmtId="9" fontId="2" fillId="0" borderId="1" xfId="0" applyNumberFormat="1" applyFont="1" applyBorder="1" applyAlignment="1" applyProtection="1">
      <alignment horizontal="center" vertical="top" wrapText="1"/>
    </xf>
    <xf numFmtId="0" fontId="3" fillId="0" borderId="1" xfId="0" applyFont="1" applyBorder="1" applyProtection="1"/>
    <xf numFmtId="2" fontId="2" fillId="0" borderId="2" xfId="0" applyNumberFormat="1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10" fontId="2" fillId="0" borderId="5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3" fillId="0" borderId="5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left" vertical="top" wrapText="1" indent="2"/>
    </xf>
    <xf numFmtId="0" fontId="1" fillId="0" borderId="4" xfId="0" applyFont="1" applyBorder="1" applyAlignment="1" applyProtection="1">
      <alignment horizontal="center" vertical="top" wrapText="1"/>
    </xf>
    <xf numFmtId="0" fontId="2" fillId="0" borderId="4" xfId="0" applyFont="1" applyBorder="1" applyAlignment="1" applyProtection="1">
      <alignment horizontal="center" vertical="top" wrapText="1"/>
    </xf>
    <xf numFmtId="0" fontId="3" fillId="0" borderId="4" xfId="0" applyFont="1" applyBorder="1" applyAlignment="1" applyProtection="1">
      <alignment horizontal="center"/>
    </xf>
    <xf numFmtId="2" fontId="1" fillId="0" borderId="2" xfId="0" applyNumberFormat="1" applyFont="1" applyBorder="1" applyAlignment="1" applyProtection="1">
      <alignment horizontal="center" vertical="top" wrapText="1"/>
    </xf>
    <xf numFmtId="164" fontId="1" fillId="0" borderId="2" xfId="0" applyNumberFormat="1" applyFont="1" applyBorder="1" applyAlignment="1" applyProtection="1">
      <alignment horizontal="center" vertical="top" wrapText="1"/>
    </xf>
    <xf numFmtId="2" fontId="2" fillId="0" borderId="5" xfId="0" applyNumberFormat="1" applyFont="1" applyBorder="1" applyAlignment="1" applyProtection="1">
      <alignment horizontal="center" vertical="top" wrapText="1"/>
    </xf>
    <xf numFmtId="2" fontId="2" fillId="0" borderId="1" xfId="0" applyNumberFormat="1" applyFont="1" applyBorder="1" applyAlignment="1" applyProtection="1">
      <alignment horizontal="center" vertical="top" wrapText="1"/>
    </xf>
    <xf numFmtId="2" fontId="3" fillId="0" borderId="1" xfId="0" applyNumberFormat="1" applyFont="1" applyBorder="1" applyProtection="1"/>
    <xf numFmtId="0" fontId="3" fillId="0" borderId="1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top" wrapText="1"/>
    </xf>
    <xf numFmtId="0" fontId="0" fillId="0" borderId="0" xfId="0" applyProtection="1"/>
    <xf numFmtId="0" fontId="1" fillId="0" borderId="5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2" fontId="1" fillId="0" borderId="2" xfId="0" applyNumberFormat="1" applyFont="1" applyBorder="1" applyAlignment="1" applyProtection="1">
      <alignment horizontal="center" vertical="top" wrapText="1"/>
    </xf>
    <xf numFmtId="17" fontId="1" fillId="0" borderId="2" xfId="0" applyNumberFormat="1" applyFont="1" applyBorder="1" applyAlignment="1" applyProtection="1">
      <alignment horizontal="center" vertical="top" wrapText="1"/>
    </xf>
    <xf numFmtId="2" fontId="1" fillId="0" borderId="1" xfId="0" applyNumberFormat="1" applyFont="1" applyBorder="1" applyAlignment="1" applyProtection="1">
      <alignment horizontal="center" vertical="top"/>
    </xf>
    <xf numFmtId="0" fontId="4" fillId="0" borderId="0" xfId="0" applyFont="1" applyProtection="1"/>
    <xf numFmtId="0" fontId="0" fillId="0" borderId="3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9" fontId="0" fillId="0" borderId="0" xfId="0" applyNumberFormat="1" applyProtection="1"/>
    <xf numFmtId="0" fontId="5" fillId="0" borderId="0" xfId="0" applyFont="1" applyProtection="1"/>
    <xf numFmtId="0" fontId="6" fillId="0" borderId="0" xfId="0" applyFont="1" applyAlignment="1" applyProtection="1">
      <alignment vertical="top" wrapText="1"/>
    </xf>
    <xf numFmtId="0" fontId="1" fillId="0" borderId="8" xfId="0" applyFont="1" applyBorder="1" applyAlignment="1" applyProtection="1">
      <alignment horizontal="center" vertical="top"/>
    </xf>
    <xf numFmtId="0" fontId="7" fillId="0" borderId="0" xfId="0" applyFont="1" applyProtection="1"/>
    <xf numFmtId="0" fontId="2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2" fillId="0" borderId="5" xfId="0" applyFont="1" applyBorder="1" applyAlignment="1" applyProtection="1">
      <alignment horizontal="center" vertical="top"/>
    </xf>
    <xf numFmtId="0" fontId="2" fillId="0" borderId="4" xfId="0" applyFont="1" applyBorder="1" applyAlignment="1" applyProtection="1">
      <alignment vertical="top" wrapText="1"/>
    </xf>
    <xf numFmtId="0" fontId="1" fillId="0" borderId="0" xfId="0" applyFont="1" applyAlignment="1" applyProtection="1">
      <alignment horizontal="center" vertical="top"/>
    </xf>
    <xf numFmtId="0" fontId="1" fillId="0" borderId="4" xfId="0" applyFont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2" fontId="2" fillId="0" borderId="2" xfId="0" applyNumberFormat="1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8" fillId="0" borderId="15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vertical="center" wrapText="1"/>
    </xf>
    <xf numFmtId="0" fontId="1" fillId="0" borderId="15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vertical="center" wrapText="1"/>
    </xf>
    <xf numFmtId="164" fontId="2" fillId="0" borderId="2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horizontal="center" vertical="center" wrapText="1"/>
    </xf>
    <xf numFmtId="9" fontId="2" fillId="0" borderId="5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10" fontId="2" fillId="0" borderId="5" xfId="0" applyNumberFormat="1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2" fontId="2" fillId="0" borderId="5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/>
    </xf>
    <xf numFmtId="0" fontId="8" fillId="0" borderId="1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 vertical="top" wrapText="1"/>
    </xf>
    <xf numFmtId="0" fontId="9" fillId="0" borderId="16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/>
    </xf>
    <xf numFmtId="0" fontId="4" fillId="0" borderId="0" xfId="0" applyFont="1" applyProtection="1"/>
    <xf numFmtId="0" fontId="10" fillId="0" borderId="0" xfId="0" applyFont="1" applyAlignment="1" applyProtection="1">
      <alignment horizontal="left" vertical="top" wrapText="1"/>
    </xf>
    <xf numFmtId="0" fontId="10" fillId="0" borderId="6" xfId="0" applyFont="1" applyBorder="1" applyAlignment="1" applyProtection="1">
      <alignment horizontal="left" vertical="top" wrapText="1"/>
    </xf>
    <xf numFmtId="0" fontId="9" fillId="0" borderId="10" xfId="0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 wrapText="1"/>
    </xf>
    <xf numFmtId="0" fontId="11" fillId="0" borderId="10" xfId="0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top" wrapText="1"/>
    </xf>
    <xf numFmtId="0" fontId="9" fillId="0" borderId="17" xfId="0" applyFont="1" applyBorder="1" applyAlignment="1" applyProtection="1">
      <alignment horizontal="center" vertical="top" wrapText="1"/>
    </xf>
    <xf numFmtId="0" fontId="1" fillId="0" borderId="21" xfId="0" applyFont="1" applyBorder="1" applyAlignment="1" applyProtection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</xf>
    <xf numFmtId="0" fontId="1" fillId="0" borderId="11" xfId="0" applyFont="1" applyBorder="1" applyAlignment="1" applyProtection="1">
      <alignment horizontal="center" vertical="top" wrapText="1"/>
    </xf>
    <xf numFmtId="0" fontId="1" fillId="0" borderId="20" xfId="0" applyFont="1" applyBorder="1" applyAlignment="1" applyProtection="1">
      <alignment horizontal="center" vertical="top" wrapText="1"/>
    </xf>
    <xf numFmtId="0" fontId="2" fillId="0" borderId="17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17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20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top" wrapText="1"/>
    </xf>
    <xf numFmtId="0" fontId="1" fillId="0" borderId="10" xfId="0" applyFont="1" applyBorder="1" applyAlignment="1" applyProtection="1">
      <alignment horizontal="center" vertical="center" wrapText="1"/>
    </xf>
    <xf numFmtId="0" fontId="0" fillId="0" borderId="4" xfId="0" applyBorder="1" applyAlignment="1" applyProtection="1">
      <alignment vertical="center"/>
    </xf>
    <xf numFmtId="0" fontId="1" fillId="0" borderId="7" xfId="0" applyFont="1" applyBorder="1" applyAlignment="1" applyProtection="1">
      <alignment horizontal="center" vertical="top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8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left" vertical="top" wrapText="1"/>
    </xf>
    <xf numFmtId="0" fontId="10" fillId="0" borderId="0" xfId="0" applyFont="1" applyAlignment="1" applyProtection="1">
      <alignment horizontal="left" vertical="center" wrapText="1"/>
    </xf>
    <xf numFmtId="0" fontId="10" fillId="0" borderId="6" xfId="0" applyFont="1" applyBorder="1" applyAlignment="1" applyProtection="1">
      <alignment horizontal="left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center" vertical="top" wrapText="1"/>
    </xf>
    <xf numFmtId="0" fontId="1" fillId="0" borderId="16" xfId="0" applyFont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center" vertical="top" wrapText="1"/>
    </xf>
    <xf numFmtId="0" fontId="10" fillId="0" borderId="6" xfId="0" applyFont="1" applyBorder="1" applyAlignment="1" applyProtection="1">
      <alignment horizontal="center" vertical="top" wrapText="1"/>
    </xf>
    <xf numFmtId="0" fontId="9" fillId="0" borderId="10" xfId="0" applyFont="1" applyBorder="1" applyAlignment="1" applyProtection="1">
      <alignment horizontal="center" vertical="top" wrapText="1"/>
    </xf>
    <xf numFmtId="0" fontId="9" fillId="0" borderId="8" xfId="0" applyFont="1" applyBorder="1" applyAlignment="1" applyProtection="1">
      <alignment horizontal="center" vertical="top" wrapText="1"/>
    </xf>
    <xf numFmtId="0" fontId="9" fillId="0" borderId="4" xfId="0" applyFont="1" applyBorder="1" applyAlignment="1" applyProtection="1">
      <alignment horizontal="center" vertical="top" wrapText="1"/>
    </xf>
    <xf numFmtId="0" fontId="11" fillId="0" borderId="10" xfId="0" applyFont="1" applyBorder="1" applyAlignment="1" applyProtection="1">
      <alignment horizontal="center" vertical="top" wrapText="1"/>
    </xf>
    <xf numFmtId="0" fontId="11" fillId="0" borderId="8" xfId="0" applyFont="1" applyBorder="1" applyAlignment="1" applyProtection="1">
      <alignment horizontal="center" vertical="top" wrapText="1"/>
    </xf>
    <xf numFmtId="0" fontId="11" fillId="0" borderId="4" xfId="0" applyFont="1" applyBorder="1" applyAlignment="1" applyProtection="1">
      <alignment horizontal="center" vertical="top" wrapText="1"/>
    </xf>
    <xf numFmtId="0" fontId="13" fillId="0" borderId="10" xfId="0" applyFont="1" applyBorder="1" applyAlignment="1" applyProtection="1">
      <alignment horizontal="center" wrapText="1"/>
    </xf>
    <xf numFmtId="0" fontId="13" fillId="0" borderId="8" xfId="0" applyFont="1" applyBorder="1" applyAlignment="1" applyProtection="1">
      <alignment horizontal="center" wrapText="1"/>
    </xf>
    <xf numFmtId="0" fontId="13" fillId="0" borderId="4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3"/>
  <sheetViews>
    <sheetView tabSelected="1" topLeftCell="A49" workbookViewId="0">
      <selection activeCell="M6" sqref="M6"/>
    </sheetView>
  </sheetViews>
  <sheetFormatPr defaultRowHeight="12.75" customHeight="1" x14ac:dyDescent="0.2"/>
  <cols>
    <col min="1" max="1" width="7.5703125" customWidth="1"/>
    <col min="2" max="2" width="27.85546875" customWidth="1"/>
    <col min="3" max="3" width="7" customWidth="1"/>
    <col min="4" max="4" width="7.42578125" customWidth="1"/>
    <col min="5" max="5" width="6.42578125" customWidth="1"/>
    <col min="6" max="7" width="7.42578125" customWidth="1"/>
    <col min="8" max="8" width="7.28515625" customWidth="1"/>
    <col min="9" max="9" width="7.85546875" customWidth="1"/>
  </cols>
  <sheetData>
    <row r="2" spans="1:10" ht="12.75" customHeight="1" x14ac:dyDescent="0.2">
      <c r="G2" s="47" t="s">
        <v>0</v>
      </c>
      <c r="H2" s="47"/>
      <c r="I2" s="47"/>
    </row>
    <row r="3" spans="1:10" ht="12.75" customHeight="1" x14ac:dyDescent="0.2">
      <c r="F3" s="120" t="s">
        <v>1</v>
      </c>
      <c r="G3" s="120"/>
      <c r="H3" s="120"/>
      <c r="I3" s="120"/>
      <c r="J3" s="120"/>
    </row>
    <row r="4" spans="1:10" ht="12.75" customHeight="1" x14ac:dyDescent="0.2">
      <c r="F4" s="47" t="s">
        <v>2</v>
      </c>
      <c r="G4" s="47"/>
      <c r="H4" s="47"/>
      <c r="I4" s="47"/>
    </row>
    <row r="5" spans="1:10" ht="12.75" customHeight="1" x14ac:dyDescent="0.2">
      <c r="F5" s="119" t="s">
        <v>3</v>
      </c>
      <c r="G5" s="119"/>
      <c r="H5" s="120"/>
      <c r="I5" s="120"/>
    </row>
    <row r="6" spans="1:10" ht="12.75" customHeight="1" x14ac:dyDescent="0.2">
      <c r="G6" s="47" t="s">
        <v>4</v>
      </c>
      <c r="H6" s="47"/>
      <c r="I6" s="47"/>
    </row>
    <row r="7" spans="1:10" ht="12.75" customHeight="1" x14ac:dyDescent="0.2">
      <c r="F7" t="s">
        <v>5</v>
      </c>
    </row>
    <row r="8" spans="1:10" ht="12.75" customHeight="1" x14ac:dyDescent="0.2">
      <c r="A8" s="54" t="s">
        <v>6</v>
      </c>
      <c r="B8" s="54" t="s">
        <v>7</v>
      </c>
    </row>
    <row r="9" spans="1:10" ht="15" customHeight="1" x14ac:dyDescent="0.2">
      <c r="A9" s="121" t="s">
        <v>8</v>
      </c>
      <c r="B9" s="121"/>
      <c r="C9" s="121"/>
      <c r="D9" s="121"/>
      <c r="E9" s="121"/>
      <c r="F9" s="121"/>
      <c r="G9" s="121"/>
      <c r="H9" s="121"/>
      <c r="I9" s="121"/>
    </row>
    <row r="10" spans="1:10" ht="15.75" customHeight="1" x14ac:dyDescent="0.2">
      <c r="A10" s="121" t="s">
        <v>9</v>
      </c>
      <c r="B10" s="121"/>
      <c r="C10" s="121"/>
      <c r="D10" s="121"/>
      <c r="E10" s="121"/>
      <c r="F10" s="121"/>
      <c r="G10" s="121"/>
      <c r="H10" s="121"/>
      <c r="I10" s="121"/>
    </row>
    <row r="11" spans="1:10" ht="15.75" customHeight="1" x14ac:dyDescent="0.2">
      <c r="A11" s="122" t="s">
        <v>10</v>
      </c>
      <c r="B11" s="122"/>
      <c r="C11" s="122"/>
      <c r="D11" s="122"/>
      <c r="E11" s="122"/>
      <c r="F11" s="122"/>
      <c r="G11" s="122"/>
      <c r="H11" s="122"/>
      <c r="I11" s="122"/>
    </row>
    <row r="12" spans="1:10" ht="13.5" customHeight="1" x14ac:dyDescent="0.2">
      <c r="A12" s="146" t="s">
        <v>11</v>
      </c>
      <c r="B12" s="123" t="s">
        <v>12</v>
      </c>
      <c r="C12" s="125" t="s">
        <v>13</v>
      </c>
      <c r="D12" s="128" t="s">
        <v>14</v>
      </c>
      <c r="E12" s="129"/>
      <c r="F12" s="129"/>
      <c r="G12" s="132" t="s">
        <v>15</v>
      </c>
      <c r="H12" s="130" t="s">
        <v>16</v>
      </c>
      <c r="I12" s="132" t="s">
        <v>17</v>
      </c>
    </row>
    <row r="13" spans="1:10" ht="13.5" customHeight="1" x14ac:dyDescent="0.2">
      <c r="A13" s="147"/>
      <c r="B13" s="124"/>
      <c r="C13" s="126"/>
      <c r="D13" s="114"/>
      <c r="E13" s="115"/>
      <c r="F13" s="115"/>
      <c r="G13" s="133"/>
      <c r="H13" s="131"/>
      <c r="I13" s="133"/>
    </row>
    <row r="14" spans="1:10" ht="13.5" customHeight="1" x14ac:dyDescent="0.2">
      <c r="A14" s="147"/>
      <c r="B14" s="124"/>
      <c r="C14" s="127"/>
      <c r="D14" s="63" t="s">
        <v>18</v>
      </c>
      <c r="E14" s="63" t="s">
        <v>19</v>
      </c>
      <c r="F14" s="63" t="s">
        <v>20</v>
      </c>
      <c r="G14" s="145"/>
      <c r="H14" s="131"/>
      <c r="I14" s="133"/>
    </row>
    <row r="15" spans="1:10" ht="1.5" customHeight="1" x14ac:dyDescent="0.2">
      <c r="A15" s="142"/>
      <c r="B15" s="142"/>
      <c r="C15" s="142"/>
      <c r="D15" s="142"/>
      <c r="E15" s="142"/>
      <c r="F15" s="142"/>
      <c r="G15" s="142"/>
      <c r="H15" s="142"/>
      <c r="I15" s="142"/>
    </row>
    <row r="16" spans="1:10" ht="13.5" customHeight="1" x14ac:dyDescent="0.2">
      <c r="A16" s="148" t="s">
        <v>21</v>
      </c>
      <c r="B16" s="148"/>
      <c r="C16" s="148"/>
      <c r="D16" s="148"/>
      <c r="E16" s="148"/>
      <c r="F16" s="148"/>
      <c r="G16" s="148"/>
      <c r="H16" s="148"/>
      <c r="I16" s="148"/>
    </row>
    <row r="17" spans="1:12" ht="30" customHeight="1" x14ac:dyDescent="0.2">
      <c r="A17" s="69"/>
      <c r="B17" s="70" t="s">
        <v>22</v>
      </c>
      <c r="C17" s="71">
        <v>70</v>
      </c>
      <c r="D17" s="71">
        <v>5.44</v>
      </c>
      <c r="E17" s="71">
        <v>5.23</v>
      </c>
      <c r="F17" s="71">
        <v>32.299999999999997</v>
      </c>
      <c r="G17" s="72">
        <v>96.9</v>
      </c>
      <c r="H17" s="73">
        <v>0</v>
      </c>
      <c r="I17" s="73">
        <v>258</v>
      </c>
    </row>
    <row r="18" spans="1:12" ht="15" customHeight="1" x14ac:dyDescent="0.2">
      <c r="A18" s="74"/>
      <c r="B18" s="75" t="s">
        <v>23</v>
      </c>
      <c r="C18" s="71">
        <v>180</v>
      </c>
      <c r="D18" s="66">
        <v>0.03</v>
      </c>
      <c r="E18" s="66">
        <v>3.0000000000000001E-3</v>
      </c>
      <c r="F18" s="66">
        <v>10.1</v>
      </c>
      <c r="G18" s="76">
        <v>38.9</v>
      </c>
      <c r="H18" s="68">
        <v>1.2</v>
      </c>
      <c r="I18" s="68">
        <v>506</v>
      </c>
    </row>
    <row r="19" spans="1:12" ht="15.75" customHeight="1" x14ac:dyDescent="0.2">
      <c r="A19" s="77"/>
      <c r="B19" s="75" t="s">
        <v>24</v>
      </c>
      <c r="C19" s="78" t="s">
        <v>25</v>
      </c>
      <c r="D19" s="66">
        <v>5</v>
      </c>
      <c r="E19" s="66">
        <v>8.58</v>
      </c>
      <c r="F19" s="66">
        <v>10</v>
      </c>
      <c r="G19" s="67">
        <v>139.44999999999999</v>
      </c>
      <c r="H19" s="68">
        <v>0.24</v>
      </c>
      <c r="I19" s="68">
        <v>105</v>
      </c>
    </row>
    <row r="20" spans="1:12" ht="13.5" customHeight="1" x14ac:dyDescent="0.2">
      <c r="A20" s="74"/>
      <c r="B20" s="79" t="s">
        <v>26</v>
      </c>
      <c r="C20" s="66"/>
      <c r="D20" s="80">
        <f>D17+D18+D19</f>
        <v>10.47</v>
      </c>
      <c r="E20" s="80">
        <f>E17+E18+E19</f>
        <v>13.813000000000001</v>
      </c>
      <c r="F20" s="80">
        <f>F17+F18+F19</f>
        <v>52.4</v>
      </c>
      <c r="G20" s="80">
        <f>G17+G18+G19</f>
        <v>275.25</v>
      </c>
      <c r="H20" s="80">
        <f>H17+H18+H19</f>
        <v>1.44</v>
      </c>
      <c r="I20" s="80"/>
    </row>
    <row r="21" spans="1:12" ht="13.5" customHeight="1" x14ac:dyDescent="0.2">
      <c r="A21" s="134" t="s">
        <v>27</v>
      </c>
      <c r="B21" s="134"/>
      <c r="C21" s="134"/>
      <c r="D21" s="134"/>
      <c r="E21" s="134"/>
      <c r="F21" s="134"/>
      <c r="G21" s="134"/>
      <c r="H21" s="134"/>
      <c r="I21" s="134"/>
    </row>
    <row r="22" spans="1:12" ht="15" customHeight="1" x14ac:dyDescent="0.2">
      <c r="A22" s="37"/>
      <c r="B22" s="75" t="s">
        <v>28</v>
      </c>
      <c r="C22" s="66">
        <v>80</v>
      </c>
      <c r="D22" s="66">
        <v>0.32</v>
      </c>
      <c r="E22" s="66">
        <v>0.32</v>
      </c>
      <c r="F22" s="66">
        <v>7.9</v>
      </c>
      <c r="G22" s="67">
        <v>36.299999999999997</v>
      </c>
      <c r="H22" s="68">
        <v>10.49</v>
      </c>
      <c r="I22" s="68"/>
    </row>
    <row r="23" spans="1:12" ht="15.75" customHeight="1" x14ac:dyDescent="0.2">
      <c r="A23" s="37"/>
      <c r="B23" s="81" t="s">
        <v>26</v>
      </c>
      <c r="C23" s="82"/>
      <c r="D23" s="83">
        <f>SUM(D22:D22)</f>
        <v>0.32</v>
      </c>
      <c r="E23" s="83">
        <f>SUM(E22:E22)</f>
        <v>0.32</v>
      </c>
      <c r="F23" s="83">
        <f>SUM(F22:F22)</f>
        <v>7.9</v>
      </c>
      <c r="G23" s="83">
        <f>SUM(G22:G22)</f>
        <v>36.299999999999997</v>
      </c>
      <c r="H23" s="83">
        <f>SUM(H22:H22)</f>
        <v>10.49</v>
      </c>
      <c r="I23" s="83"/>
    </row>
    <row r="24" spans="1:12" ht="13.5" customHeight="1" x14ac:dyDescent="0.2">
      <c r="A24" s="134" t="s">
        <v>29</v>
      </c>
      <c r="B24" s="134"/>
      <c r="C24" s="134"/>
      <c r="D24" s="134"/>
      <c r="E24" s="134"/>
      <c r="F24" s="134"/>
      <c r="G24" s="134"/>
      <c r="H24" s="134"/>
      <c r="I24" s="134"/>
    </row>
    <row r="25" spans="1:12" ht="15" customHeight="1" x14ac:dyDescent="0.2">
      <c r="A25" s="37"/>
      <c r="B25" s="75" t="s">
        <v>30</v>
      </c>
      <c r="C25" s="66">
        <v>40</v>
      </c>
      <c r="D25" s="66">
        <v>0.6</v>
      </c>
      <c r="E25" s="61">
        <v>0.04</v>
      </c>
      <c r="F25" s="62">
        <v>3.64</v>
      </c>
      <c r="G25" s="62">
        <v>16.8</v>
      </c>
      <c r="H25" s="68">
        <v>4</v>
      </c>
      <c r="I25" s="68">
        <v>434</v>
      </c>
    </row>
    <row r="26" spans="1:12" ht="15" customHeight="1" x14ac:dyDescent="0.2">
      <c r="A26" s="37"/>
      <c r="B26" s="75" t="s">
        <v>31</v>
      </c>
      <c r="C26" s="66">
        <v>200</v>
      </c>
      <c r="D26" s="66">
        <v>2.68</v>
      </c>
      <c r="E26" s="116">
        <v>5.27</v>
      </c>
      <c r="F26" s="116">
        <v>16.600000000000001</v>
      </c>
      <c r="G26" s="62">
        <v>124.75</v>
      </c>
      <c r="H26" s="68">
        <v>9.4E-2</v>
      </c>
      <c r="I26" s="68">
        <v>145</v>
      </c>
    </row>
    <row r="27" spans="1:12" ht="16.5" customHeight="1" x14ac:dyDescent="0.2">
      <c r="A27" s="37"/>
      <c r="B27" s="75" t="s">
        <v>32</v>
      </c>
      <c r="C27" s="66">
        <v>130</v>
      </c>
      <c r="D27" s="66">
        <v>20</v>
      </c>
      <c r="E27" s="66">
        <v>9.35</v>
      </c>
      <c r="F27" s="66">
        <v>5.84</v>
      </c>
      <c r="G27" s="82">
        <v>182.09</v>
      </c>
      <c r="H27" s="68">
        <v>6.4</v>
      </c>
      <c r="I27" s="68">
        <v>253</v>
      </c>
      <c r="J27" s="53"/>
    </row>
    <row r="28" spans="1:12" ht="24" customHeight="1" x14ac:dyDescent="0.2">
      <c r="A28" s="37"/>
      <c r="B28" s="75" t="s">
        <v>33</v>
      </c>
      <c r="C28" s="66">
        <v>90</v>
      </c>
      <c r="D28" s="66">
        <v>2.38</v>
      </c>
      <c r="E28" s="66">
        <v>3.9</v>
      </c>
      <c r="F28" s="66">
        <v>15.66</v>
      </c>
      <c r="G28" s="67">
        <v>110</v>
      </c>
      <c r="H28" s="68">
        <v>18.260000000000002</v>
      </c>
      <c r="I28" s="68">
        <v>441</v>
      </c>
    </row>
    <row r="29" spans="1:12" ht="26.25" customHeight="1" x14ac:dyDescent="0.2">
      <c r="A29" s="37"/>
      <c r="B29" s="75" t="s">
        <v>34</v>
      </c>
      <c r="C29" s="66">
        <v>180</v>
      </c>
      <c r="D29" s="66">
        <v>0.16200000000000001</v>
      </c>
      <c r="E29" s="66">
        <v>1.7999999999999999E-2</v>
      </c>
      <c r="F29" s="66">
        <v>11.5</v>
      </c>
      <c r="G29" s="67">
        <v>71.3</v>
      </c>
      <c r="H29" s="68">
        <v>0.15</v>
      </c>
      <c r="I29" s="68">
        <v>522</v>
      </c>
      <c r="L29" s="59"/>
    </row>
    <row r="30" spans="1:12" ht="26.25" customHeight="1" x14ac:dyDescent="0.2">
      <c r="A30" s="37"/>
      <c r="B30" s="75" t="s">
        <v>35</v>
      </c>
      <c r="C30" s="66">
        <v>37</v>
      </c>
      <c r="D30" s="66">
        <v>1.81</v>
      </c>
      <c r="E30" s="66">
        <v>0.37</v>
      </c>
      <c r="F30" s="66">
        <v>17</v>
      </c>
      <c r="G30" s="67">
        <v>81.400000000000006</v>
      </c>
      <c r="H30" s="68">
        <v>0</v>
      </c>
      <c r="I30" s="68"/>
    </row>
    <row r="31" spans="1:12" ht="15" customHeight="1" x14ac:dyDescent="0.2">
      <c r="A31" s="39"/>
      <c r="B31" s="84" t="s">
        <v>36</v>
      </c>
      <c r="C31" s="85">
        <v>40</v>
      </c>
      <c r="D31" s="85">
        <v>3.04</v>
      </c>
      <c r="E31" s="85">
        <v>0.32</v>
      </c>
      <c r="F31" s="85">
        <v>19.440000000000001</v>
      </c>
      <c r="G31" s="64">
        <v>95.2</v>
      </c>
      <c r="H31" s="64">
        <v>0</v>
      </c>
      <c r="I31" s="64"/>
    </row>
    <row r="32" spans="1:12" ht="14.25" customHeight="1" x14ac:dyDescent="0.2">
      <c r="A32" s="86"/>
      <c r="B32" s="87" t="s">
        <v>26</v>
      </c>
      <c r="C32" s="88"/>
      <c r="D32" s="89">
        <f>D25+D27+D28+D29+D30+D31+D26</f>
        <v>30.672000000000001</v>
      </c>
      <c r="E32" s="89">
        <f>E25+E27+E28+E29+E30+E31+E26</f>
        <v>19.268000000000001</v>
      </c>
      <c r="F32" s="89">
        <f>F25+F27+F28+F29+F30+F31+F26</f>
        <v>89.68</v>
      </c>
      <c r="G32" s="89">
        <f>G25+G27+G28+G29+G30+G31+G26</f>
        <v>681.54</v>
      </c>
      <c r="H32" s="89">
        <f>H25+H27+H28+H29+H30+H31+H26</f>
        <v>28.904</v>
      </c>
      <c r="I32" s="89"/>
    </row>
    <row r="33" spans="1:9" ht="12.75" customHeight="1" x14ac:dyDescent="0.2">
      <c r="A33" s="152" t="s">
        <v>37</v>
      </c>
      <c r="B33" s="153"/>
      <c r="C33" s="153"/>
      <c r="D33" s="153"/>
      <c r="E33" s="153"/>
      <c r="F33" s="153"/>
      <c r="G33" s="153"/>
      <c r="H33" s="153"/>
      <c r="I33" s="153"/>
    </row>
    <row r="34" spans="1:9" ht="25.5" customHeight="1" x14ac:dyDescent="0.2">
      <c r="A34" s="90" t="s">
        <v>38</v>
      </c>
      <c r="B34" s="91"/>
      <c r="C34" s="92"/>
      <c r="D34" s="92"/>
      <c r="E34" s="92"/>
      <c r="F34" s="92"/>
      <c r="G34" s="92"/>
      <c r="H34" s="93"/>
      <c r="I34" s="93"/>
    </row>
    <row r="35" spans="1:9" ht="27" customHeight="1" x14ac:dyDescent="0.2">
      <c r="A35" s="94"/>
      <c r="B35" s="75" t="s">
        <v>39</v>
      </c>
      <c r="C35" s="66">
        <v>80</v>
      </c>
      <c r="D35" s="66">
        <v>12.82</v>
      </c>
      <c r="E35" s="66">
        <v>12.5</v>
      </c>
      <c r="F35" s="66">
        <v>35</v>
      </c>
      <c r="G35" s="65">
        <v>306.10000000000002</v>
      </c>
      <c r="H35" s="95">
        <v>0.26</v>
      </c>
      <c r="I35" s="95">
        <v>557</v>
      </c>
    </row>
    <row r="36" spans="1:9" ht="18.75" customHeight="1" x14ac:dyDescent="0.2">
      <c r="A36" s="94"/>
      <c r="B36" s="75" t="s">
        <v>40</v>
      </c>
      <c r="C36" s="66">
        <v>15</v>
      </c>
      <c r="D36" s="66">
        <v>0.36</v>
      </c>
      <c r="E36" s="66">
        <v>0.74</v>
      </c>
      <c r="F36" s="66">
        <v>13.47</v>
      </c>
      <c r="G36" s="65">
        <v>59.44</v>
      </c>
      <c r="H36" s="95">
        <v>0</v>
      </c>
      <c r="I36" s="95"/>
    </row>
    <row r="37" spans="1:9" ht="15.75" customHeight="1" x14ac:dyDescent="0.2">
      <c r="A37" s="37"/>
      <c r="B37" s="75" t="s">
        <v>41</v>
      </c>
      <c r="C37" s="66">
        <v>180</v>
      </c>
      <c r="D37" s="66">
        <v>5.6</v>
      </c>
      <c r="E37" s="66">
        <v>5</v>
      </c>
      <c r="F37" s="66">
        <v>9.4</v>
      </c>
      <c r="G37" s="67">
        <v>116</v>
      </c>
      <c r="H37" s="68">
        <v>2.6</v>
      </c>
      <c r="I37" s="68">
        <v>529</v>
      </c>
    </row>
    <row r="38" spans="1:9" ht="15.75" customHeight="1" x14ac:dyDescent="0.2">
      <c r="A38" s="37"/>
      <c r="B38" s="96" t="s">
        <v>26</v>
      </c>
      <c r="C38" s="66"/>
      <c r="D38" s="80">
        <f>D35+D37+D36</f>
        <v>18.78</v>
      </c>
      <c r="E38" s="80">
        <f>E35+E37+E36</f>
        <v>18.239999999999998</v>
      </c>
      <c r="F38" s="80">
        <f>F35+F37+F36</f>
        <v>57.87</v>
      </c>
      <c r="G38" s="80">
        <f>G35+G37+G36</f>
        <v>481.54</v>
      </c>
      <c r="H38" s="80">
        <f>H35+H37+H36</f>
        <v>2.86</v>
      </c>
      <c r="I38" s="80"/>
    </row>
    <row r="39" spans="1:9" ht="15.75" customHeight="1" x14ac:dyDescent="0.2">
      <c r="A39" s="37"/>
      <c r="B39" s="96" t="s">
        <v>42</v>
      </c>
      <c r="C39" s="66"/>
      <c r="D39" s="97">
        <f>D20+D23+D32+D38</f>
        <v>60.241999999999997</v>
      </c>
      <c r="E39" s="97">
        <f>E20+E23+E32+E38</f>
        <v>51.640999999999998</v>
      </c>
      <c r="F39" s="97">
        <f>F20+F23+F32+F38</f>
        <v>207.85</v>
      </c>
      <c r="G39" s="97">
        <f>G20+G23+G32+G38</f>
        <v>1474.63</v>
      </c>
      <c r="H39" s="97">
        <f>H20+H23+H32+H38</f>
        <v>43.694000000000003</v>
      </c>
      <c r="I39" s="97"/>
    </row>
    <row r="40" spans="1:9" ht="13.5" customHeight="1" x14ac:dyDescent="0.2">
      <c r="A40" s="154"/>
      <c r="B40" s="154"/>
      <c r="C40" s="154"/>
      <c r="D40" s="154"/>
      <c r="E40" s="154"/>
      <c r="F40" s="154"/>
      <c r="G40" s="154"/>
      <c r="H40" s="154"/>
      <c r="I40" s="154"/>
    </row>
    <row r="41" spans="1:9" ht="15" customHeight="1" x14ac:dyDescent="0.2">
      <c r="A41" s="149" t="s">
        <v>43</v>
      </c>
      <c r="B41" s="149"/>
      <c r="C41" s="149"/>
      <c r="D41" s="149"/>
      <c r="E41" s="149"/>
      <c r="F41" s="149"/>
      <c r="G41" s="149"/>
      <c r="H41" s="149"/>
      <c r="I41" s="149"/>
    </row>
    <row r="42" spans="1:9" ht="27" customHeight="1" x14ac:dyDescent="0.2">
      <c r="A42" s="149" t="s">
        <v>44</v>
      </c>
      <c r="B42" s="149"/>
      <c r="C42" s="149"/>
      <c r="D42" s="149"/>
      <c r="E42" s="149"/>
      <c r="F42" s="149"/>
      <c r="G42" s="149"/>
      <c r="H42" s="149"/>
      <c r="I42" s="149"/>
    </row>
    <row r="43" spans="1:9" ht="15.75" customHeight="1" x14ac:dyDescent="0.2">
      <c r="A43" s="150" t="s">
        <v>10</v>
      </c>
      <c r="B43" s="150"/>
      <c r="C43" s="150"/>
      <c r="D43" s="150"/>
      <c r="E43" s="150"/>
      <c r="F43" s="150"/>
      <c r="G43" s="150"/>
      <c r="H43" s="150"/>
      <c r="I43" s="150"/>
    </row>
    <row r="44" spans="1:9" ht="15.75" customHeight="1" x14ac:dyDescent="0.2">
      <c r="A44" s="125" t="s">
        <v>11</v>
      </c>
      <c r="B44" s="123" t="s">
        <v>45</v>
      </c>
      <c r="C44" s="125" t="s">
        <v>46</v>
      </c>
      <c r="D44" s="135" t="s">
        <v>14</v>
      </c>
      <c r="E44" s="136"/>
      <c r="F44" s="136"/>
      <c r="G44" s="137" t="s">
        <v>47</v>
      </c>
      <c r="H44" s="140" t="s">
        <v>48</v>
      </c>
      <c r="I44" s="137" t="s">
        <v>17</v>
      </c>
    </row>
    <row r="45" spans="1:9" ht="15.75" customHeight="1" x14ac:dyDescent="0.2">
      <c r="A45" s="126"/>
      <c r="B45" s="124"/>
      <c r="C45" s="126"/>
      <c r="D45" s="137" t="s">
        <v>49</v>
      </c>
      <c r="E45" s="143" t="s">
        <v>19</v>
      </c>
      <c r="F45" s="143" t="s">
        <v>20</v>
      </c>
      <c r="G45" s="138"/>
      <c r="H45" s="141"/>
      <c r="I45" s="138"/>
    </row>
    <row r="46" spans="1:9" ht="18" customHeight="1" x14ac:dyDescent="0.2">
      <c r="A46" s="127"/>
      <c r="B46" s="151"/>
      <c r="C46" s="127"/>
      <c r="D46" s="139"/>
      <c r="E46" s="144"/>
      <c r="F46" s="144"/>
      <c r="G46" s="139"/>
      <c r="H46" s="82" t="s">
        <v>50</v>
      </c>
      <c r="I46" s="82"/>
    </row>
    <row r="47" spans="1:9" ht="13.5" customHeight="1" x14ac:dyDescent="0.2">
      <c r="A47" s="134" t="s">
        <v>51</v>
      </c>
      <c r="B47" s="134"/>
      <c r="C47" s="134"/>
      <c r="D47" s="134"/>
      <c r="E47" s="134"/>
      <c r="F47" s="134"/>
      <c r="G47" s="134"/>
      <c r="H47" s="134"/>
      <c r="I47" s="134"/>
    </row>
    <row r="48" spans="1:9" ht="24.75" customHeight="1" x14ac:dyDescent="0.2">
      <c r="A48" s="37"/>
      <c r="B48" s="75" t="s">
        <v>52</v>
      </c>
      <c r="C48" s="66">
        <v>200</v>
      </c>
      <c r="D48" s="66">
        <v>4.5</v>
      </c>
      <c r="E48" s="66">
        <v>7.75</v>
      </c>
      <c r="F48" s="66">
        <v>17.22</v>
      </c>
      <c r="G48" s="67">
        <v>155.4</v>
      </c>
      <c r="H48" s="68">
        <v>1.3</v>
      </c>
      <c r="I48" s="68">
        <v>281</v>
      </c>
    </row>
    <row r="49" spans="1:9" ht="15.75" customHeight="1" x14ac:dyDescent="0.2">
      <c r="A49" s="37"/>
      <c r="B49" s="75" t="s">
        <v>53</v>
      </c>
      <c r="C49" s="66">
        <v>180</v>
      </c>
      <c r="D49" s="66">
        <v>2.8</v>
      </c>
      <c r="E49" s="66">
        <v>3.2</v>
      </c>
      <c r="F49" s="66">
        <v>16.100000000000001</v>
      </c>
      <c r="G49" s="67">
        <v>109.5</v>
      </c>
      <c r="H49" s="68">
        <v>1.3</v>
      </c>
      <c r="I49" s="68">
        <v>514</v>
      </c>
    </row>
    <row r="50" spans="1:9" ht="13.5" customHeight="1" x14ac:dyDescent="0.2">
      <c r="A50" s="74"/>
      <c r="B50" s="75" t="s">
        <v>54</v>
      </c>
      <c r="C50" s="118">
        <v>25</v>
      </c>
      <c r="D50" s="66">
        <v>1.58</v>
      </c>
      <c r="E50" s="66">
        <v>4.2300000000000004</v>
      </c>
      <c r="F50" s="66">
        <v>10.029999999999999</v>
      </c>
      <c r="G50" s="76">
        <v>85.45</v>
      </c>
      <c r="H50" s="68">
        <v>0</v>
      </c>
      <c r="I50" s="68">
        <v>107</v>
      </c>
    </row>
    <row r="51" spans="1:9" ht="20.25" customHeight="1" x14ac:dyDescent="0.2">
      <c r="A51" s="37"/>
      <c r="B51" s="79" t="s">
        <v>26</v>
      </c>
      <c r="C51" s="66"/>
      <c r="D51" s="80">
        <f>D48+D49+D50</f>
        <v>8.8800000000000008</v>
      </c>
      <c r="E51" s="80">
        <f>E48+E49+E50</f>
        <v>15.18</v>
      </c>
      <c r="F51" s="80">
        <f>F48+F49+F50</f>
        <v>43.35</v>
      </c>
      <c r="G51" s="80">
        <f>G48+G49+G50</f>
        <v>350.35</v>
      </c>
      <c r="H51" s="80">
        <f>H48+H49+H50</f>
        <v>2.6</v>
      </c>
      <c r="I51" s="80"/>
    </row>
    <row r="52" spans="1:9" ht="27" customHeight="1" x14ac:dyDescent="0.2">
      <c r="A52" s="134" t="s">
        <v>27</v>
      </c>
      <c r="B52" s="134"/>
      <c r="C52" s="134"/>
      <c r="D52" s="134"/>
      <c r="E52" s="134"/>
      <c r="F52" s="134"/>
      <c r="G52" s="134"/>
      <c r="H52" s="134"/>
      <c r="I52" s="134"/>
    </row>
    <row r="53" spans="1:9" ht="29.25" customHeight="1" x14ac:dyDescent="0.2">
      <c r="A53" s="37"/>
      <c r="B53" s="75" t="s">
        <v>55</v>
      </c>
      <c r="C53" s="66">
        <v>200</v>
      </c>
      <c r="D53" s="66">
        <v>1</v>
      </c>
      <c r="E53" s="66">
        <v>0</v>
      </c>
      <c r="F53" s="66">
        <v>18.2</v>
      </c>
      <c r="G53" s="67">
        <v>76</v>
      </c>
      <c r="H53" s="68">
        <v>4</v>
      </c>
      <c r="I53" s="68"/>
    </row>
    <row r="54" spans="1:9" ht="16.5" customHeight="1" x14ac:dyDescent="0.2">
      <c r="A54" s="37"/>
      <c r="B54" s="81" t="s">
        <v>26</v>
      </c>
      <c r="C54" s="82"/>
      <c r="D54" s="83">
        <f>D53</f>
        <v>1</v>
      </c>
      <c r="E54" s="83">
        <f>E53</f>
        <v>0</v>
      </c>
      <c r="F54" s="83">
        <f>F53</f>
        <v>18.2</v>
      </c>
      <c r="G54" s="83">
        <f>G53</f>
        <v>76</v>
      </c>
      <c r="H54" s="83">
        <f>H53</f>
        <v>4</v>
      </c>
      <c r="I54" s="83"/>
    </row>
    <row r="55" spans="1:9" ht="17.25" customHeight="1" x14ac:dyDescent="0.2">
      <c r="A55" s="134" t="s">
        <v>29</v>
      </c>
      <c r="B55" s="134"/>
      <c r="C55" s="134"/>
      <c r="D55" s="134"/>
      <c r="E55" s="134"/>
      <c r="F55" s="134"/>
      <c r="G55" s="134"/>
      <c r="H55" s="134"/>
      <c r="I55" s="134"/>
    </row>
    <row r="56" spans="1:9" ht="27" customHeight="1" x14ac:dyDescent="0.2">
      <c r="A56" s="37"/>
      <c r="B56" s="75" t="s">
        <v>56</v>
      </c>
      <c r="C56" s="66">
        <v>40</v>
      </c>
      <c r="D56" s="66">
        <v>0.44</v>
      </c>
      <c r="E56" s="66">
        <v>0</v>
      </c>
      <c r="F56" s="66">
        <v>0.67</v>
      </c>
      <c r="G56" s="67">
        <v>7.87</v>
      </c>
      <c r="H56" s="82">
        <v>6.7</v>
      </c>
      <c r="I56" s="82"/>
    </row>
    <row r="57" spans="1:9" ht="15.75" customHeight="1" x14ac:dyDescent="0.2">
      <c r="A57" s="37"/>
      <c r="B57" s="75" t="s">
        <v>57</v>
      </c>
      <c r="C57" s="66">
        <v>200</v>
      </c>
      <c r="D57" s="66">
        <v>2.4700000000000002</v>
      </c>
      <c r="E57" s="66">
        <v>2.78</v>
      </c>
      <c r="F57" s="66">
        <v>19.649999999999999</v>
      </c>
      <c r="G57" s="67">
        <v>129.54</v>
      </c>
      <c r="H57" s="82">
        <v>12.5</v>
      </c>
      <c r="I57" s="82">
        <v>169</v>
      </c>
    </row>
    <row r="58" spans="1:9" ht="15.75" customHeight="1" x14ac:dyDescent="0.2">
      <c r="A58" s="98"/>
      <c r="B58" s="75" t="s">
        <v>58</v>
      </c>
      <c r="C58" s="66">
        <v>180</v>
      </c>
      <c r="D58" s="66">
        <v>12.34</v>
      </c>
      <c r="E58" s="66">
        <v>14.3</v>
      </c>
      <c r="F58" s="66">
        <v>19.579999999999998</v>
      </c>
      <c r="G58" s="82">
        <v>258.7</v>
      </c>
      <c r="H58" s="68">
        <v>28.2</v>
      </c>
      <c r="I58" s="68">
        <v>379</v>
      </c>
    </row>
    <row r="59" spans="1:9" ht="15.75" customHeight="1" x14ac:dyDescent="0.2">
      <c r="A59" s="37"/>
      <c r="B59" s="75" t="s">
        <v>59</v>
      </c>
      <c r="C59" s="66">
        <v>180</v>
      </c>
      <c r="D59" s="66">
        <v>0.18</v>
      </c>
      <c r="E59" s="66">
        <v>0.18</v>
      </c>
      <c r="F59" s="66">
        <v>14.4</v>
      </c>
      <c r="G59" s="67">
        <v>58.2</v>
      </c>
      <c r="H59" s="68">
        <v>5.86</v>
      </c>
      <c r="I59" s="68">
        <v>212</v>
      </c>
    </row>
    <row r="60" spans="1:9" ht="27" customHeight="1" x14ac:dyDescent="0.2">
      <c r="A60" s="37"/>
      <c r="B60" s="75" t="s">
        <v>60</v>
      </c>
      <c r="C60" s="66">
        <v>40</v>
      </c>
      <c r="D60" s="66">
        <v>3.04</v>
      </c>
      <c r="E60" s="66">
        <v>0.32</v>
      </c>
      <c r="F60" s="66">
        <v>19.440000000000001</v>
      </c>
      <c r="G60" s="67">
        <v>95.2</v>
      </c>
      <c r="H60" s="68">
        <v>0</v>
      </c>
      <c r="I60" s="68"/>
    </row>
    <row r="61" spans="1:9" ht="24.75" customHeight="1" x14ac:dyDescent="0.2">
      <c r="A61" s="37"/>
      <c r="B61" s="75" t="s">
        <v>35</v>
      </c>
      <c r="C61" s="66">
        <v>37</v>
      </c>
      <c r="D61" s="66">
        <v>1.81</v>
      </c>
      <c r="E61" s="66">
        <v>0.37</v>
      </c>
      <c r="F61" s="66">
        <v>17</v>
      </c>
      <c r="G61" s="67">
        <v>81.400000000000006</v>
      </c>
      <c r="H61" s="68">
        <v>0</v>
      </c>
      <c r="I61" s="68"/>
    </row>
    <row r="62" spans="1:9" ht="15" customHeight="1" x14ac:dyDescent="0.2">
      <c r="A62" s="37"/>
      <c r="B62" s="99"/>
      <c r="C62" s="66"/>
      <c r="D62" s="66"/>
      <c r="E62" s="66"/>
      <c r="F62" s="66"/>
      <c r="G62" s="66"/>
      <c r="H62" s="66"/>
      <c r="I62" s="66"/>
    </row>
    <row r="63" spans="1:9" ht="15.75" customHeight="1" x14ac:dyDescent="0.2">
      <c r="A63" s="39"/>
      <c r="B63" s="96" t="s">
        <v>26</v>
      </c>
      <c r="C63" s="66"/>
      <c r="D63" s="80">
        <f>D56+D57+D58+D59+D60+D61+D62</f>
        <v>20.28</v>
      </c>
      <c r="E63" s="80">
        <f>E56+E57+E58+E59+E60+E61+E62</f>
        <v>17.95</v>
      </c>
      <c r="F63" s="80">
        <f>F56+F57+F58+F59+F60+F61+F62</f>
        <v>90.74</v>
      </c>
      <c r="G63" s="80">
        <f>G56+G57+G58+G59+G60+G61+G62</f>
        <v>630.91</v>
      </c>
      <c r="H63" s="80">
        <f>H56+H57+H58+H59+H60+H61+H62</f>
        <v>53.26</v>
      </c>
      <c r="I63" s="80"/>
    </row>
    <row r="64" spans="1:9" ht="13.5" customHeight="1" x14ac:dyDescent="0.2">
      <c r="A64" s="134" t="s">
        <v>61</v>
      </c>
      <c r="B64" s="134"/>
      <c r="C64" s="134"/>
      <c r="D64" s="134"/>
      <c r="E64" s="134"/>
      <c r="F64" s="134"/>
      <c r="G64" s="134"/>
      <c r="H64" s="134"/>
      <c r="I64" s="155"/>
    </row>
    <row r="65" spans="1:9" ht="18" customHeight="1" x14ac:dyDescent="0.2">
      <c r="A65" s="37"/>
      <c r="B65" s="75" t="s">
        <v>62</v>
      </c>
      <c r="C65" s="66">
        <v>90</v>
      </c>
      <c r="D65" s="66">
        <v>2.4700000000000002</v>
      </c>
      <c r="E65" s="66">
        <v>4.66</v>
      </c>
      <c r="F65" s="66">
        <v>34.78</v>
      </c>
      <c r="G65" s="67">
        <v>200.3</v>
      </c>
      <c r="H65" s="68">
        <v>0.25</v>
      </c>
      <c r="I65" s="68">
        <v>286</v>
      </c>
    </row>
    <row r="66" spans="1:9" ht="18" customHeight="1" x14ac:dyDescent="0.2">
      <c r="A66" s="37"/>
      <c r="B66" s="75" t="s">
        <v>63</v>
      </c>
      <c r="C66" s="66">
        <v>180</v>
      </c>
      <c r="D66" s="66">
        <v>5.04</v>
      </c>
      <c r="E66" s="66">
        <v>4.5</v>
      </c>
      <c r="F66" s="66">
        <v>7.38</v>
      </c>
      <c r="G66" s="67">
        <v>151.19999999999999</v>
      </c>
      <c r="H66" s="68">
        <v>1.26</v>
      </c>
      <c r="I66" s="68"/>
    </row>
    <row r="67" spans="1:9" ht="16.5" customHeight="1" x14ac:dyDescent="0.2">
      <c r="A67" s="37"/>
      <c r="B67" s="75" t="s">
        <v>64</v>
      </c>
      <c r="C67" s="66">
        <v>24</v>
      </c>
      <c r="D67" s="66">
        <v>0.2</v>
      </c>
      <c r="E67" s="66">
        <v>0</v>
      </c>
      <c r="F67" s="66">
        <v>18.100000000000001</v>
      </c>
      <c r="G67" s="67">
        <v>78.400000000000006</v>
      </c>
      <c r="H67" s="68">
        <v>0</v>
      </c>
      <c r="I67" s="68"/>
    </row>
    <row r="68" spans="1:9" ht="27" customHeight="1" x14ac:dyDescent="0.2">
      <c r="A68" s="39"/>
      <c r="B68" s="79" t="s">
        <v>65</v>
      </c>
      <c r="C68" s="66"/>
      <c r="D68" s="101">
        <f>D65+D67+D66</f>
        <v>7.71</v>
      </c>
      <c r="E68" s="101">
        <f>E65+E67+E66</f>
        <v>9.16</v>
      </c>
      <c r="F68" s="101">
        <f>F65+F67+F66</f>
        <v>60.26</v>
      </c>
      <c r="G68" s="101">
        <f>G65+G67+G66</f>
        <v>429.9</v>
      </c>
      <c r="H68" s="101">
        <f>H65+H67+H66</f>
        <v>1.51</v>
      </c>
      <c r="I68" s="101"/>
    </row>
    <row r="69" spans="1:9" ht="16.5" customHeight="1" x14ac:dyDescent="0.2">
      <c r="A69" s="37"/>
      <c r="B69" s="79" t="s">
        <v>66</v>
      </c>
      <c r="C69" s="66"/>
      <c r="D69" s="83">
        <f>D51+D54+D63+D68</f>
        <v>37.869999999999997</v>
      </c>
      <c r="E69" s="83">
        <f>E51+E54+E63+E68</f>
        <v>42.29</v>
      </c>
      <c r="F69" s="83">
        <f>F51+F54+F63+F68</f>
        <v>212.55</v>
      </c>
      <c r="G69" s="83">
        <f>G51+G54+G63+G68</f>
        <v>1487.16</v>
      </c>
      <c r="H69" s="83">
        <f>H51+H54+H63+H68</f>
        <v>61.37</v>
      </c>
      <c r="I69" s="83"/>
    </row>
    <row r="70" spans="1:9" ht="20.25" customHeight="1" x14ac:dyDescent="0.2">
      <c r="A70" s="149" t="s">
        <v>67</v>
      </c>
      <c r="B70" s="149"/>
      <c r="C70" s="149"/>
      <c r="D70" s="149"/>
      <c r="E70" s="149"/>
      <c r="F70" s="149"/>
      <c r="G70" s="149"/>
      <c r="H70" s="149"/>
      <c r="I70" s="149"/>
    </row>
    <row r="71" spans="1:9" ht="20.25" customHeight="1" x14ac:dyDescent="0.2">
      <c r="A71" s="149" t="s">
        <v>9</v>
      </c>
      <c r="B71" s="149"/>
      <c r="C71" s="149"/>
      <c r="D71" s="149"/>
      <c r="E71" s="149"/>
      <c r="F71" s="149"/>
      <c r="G71" s="149"/>
      <c r="H71" s="149"/>
      <c r="I71" s="149"/>
    </row>
    <row r="72" spans="1:9" ht="15.75" customHeight="1" x14ac:dyDescent="0.2">
      <c r="A72" s="150" t="s">
        <v>10</v>
      </c>
      <c r="B72" s="150"/>
      <c r="C72" s="150"/>
      <c r="D72" s="150"/>
      <c r="E72" s="150"/>
      <c r="F72" s="150"/>
      <c r="G72" s="150"/>
      <c r="H72" s="150"/>
      <c r="I72" s="150"/>
    </row>
    <row r="73" spans="1:9" ht="13.5" customHeight="1" x14ac:dyDescent="0.2">
      <c r="A73" s="134" t="s">
        <v>51</v>
      </c>
      <c r="B73" s="134"/>
      <c r="C73" s="134"/>
      <c r="D73" s="134"/>
      <c r="E73" s="134"/>
      <c r="F73" s="134"/>
      <c r="G73" s="134"/>
      <c r="H73" s="134"/>
      <c r="I73" s="134"/>
    </row>
    <row r="74" spans="1:9" ht="24.75" customHeight="1" x14ac:dyDescent="0.2">
      <c r="A74" s="39"/>
      <c r="B74" s="75" t="s">
        <v>68</v>
      </c>
      <c r="C74" s="66">
        <v>200</v>
      </c>
      <c r="D74" s="66">
        <v>4.4000000000000004</v>
      </c>
      <c r="E74" s="66">
        <v>7</v>
      </c>
      <c r="F74" s="66">
        <v>20.22</v>
      </c>
      <c r="G74" s="67">
        <v>160.5</v>
      </c>
      <c r="H74" s="68">
        <v>1.3</v>
      </c>
      <c r="I74" s="68">
        <v>180</v>
      </c>
    </row>
    <row r="75" spans="1:9" ht="16.5" customHeight="1" x14ac:dyDescent="0.2">
      <c r="A75" s="74"/>
      <c r="B75" s="75" t="s">
        <v>69</v>
      </c>
      <c r="C75" s="66">
        <v>180</v>
      </c>
      <c r="D75" s="66">
        <v>3.92</v>
      </c>
      <c r="E75" s="66">
        <v>3.88</v>
      </c>
      <c r="F75" s="66">
        <v>16.260000000000002</v>
      </c>
      <c r="G75" s="67">
        <v>116.24</v>
      </c>
      <c r="H75" s="68">
        <v>1.56</v>
      </c>
      <c r="I75" s="68">
        <v>508</v>
      </c>
    </row>
    <row r="76" spans="1:9" ht="24.75" customHeight="1" x14ac:dyDescent="0.2">
      <c r="A76" s="37"/>
      <c r="B76" s="75" t="s">
        <v>70</v>
      </c>
      <c r="C76" s="66">
        <v>37</v>
      </c>
      <c r="D76" s="66">
        <v>1.63</v>
      </c>
      <c r="E76" s="66">
        <v>4.2300000000000004</v>
      </c>
      <c r="F76" s="66">
        <v>17.829999999999998</v>
      </c>
      <c r="G76" s="67">
        <v>115.45</v>
      </c>
      <c r="H76" s="68">
        <v>0.06</v>
      </c>
      <c r="I76" s="68">
        <v>110</v>
      </c>
    </row>
    <row r="77" spans="1:9" ht="15.75" customHeight="1" x14ac:dyDescent="0.2">
      <c r="A77" s="37"/>
      <c r="B77" s="79" t="s">
        <v>26</v>
      </c>
      <c r="C77" s="66"/>
      <c r="D77" s="80">
        <f>D74+D75+D76</f>
        <v>9.9499999999999993</v>
      </c>
      <c r="E77" s="80">
        <f>E74+E75+E76</f>
        <v>15.11</v>
      </c>
      <c r="F77" s="80">
        <f>F74+F75+F76</f>
        <v>54.31</v>
      </c>
      <c r="G77" s="80">
        <f>G74+G75+G76</f>
        <v>392.19</v>
      </c>
      <c r="H77" s="80">
        <f>H74+H75+H76</f>
        <v>2.92</v>
      </c>
      <c r="I77" s="102"/>
    </row>
    <row r="78" spans="1:9" ht="15.75" customHeight="1" x14ac:dyDescent="0.2">
      <c r="A78" s="37"/>
      <c r="B78" s="99"/>
      <c r="C78" s="66"/>
      <c r="D78" s="80"/>
      <c r="E78" s="80"/>
      <c r="F78" s="80"/>
      <c r="G78" s="103"/>
      <c r="H78" s="100"/>
      <c r="I78" s="100"/>
    </row>
    <row r="79" spans="1:9" ht="13.5" customHeight="1" x14ac:dyDescent="0.2">
      <c r="A79" s="134" t="s">
        <v>27</v>
      </c>
      <c r="B79" s="134"/>
      <c r="C79" s="134"/>
      <c r="D79" s="134"/>
      <c r="E79" s="134"/>
      <c r="F79" s="134"/>
      <c r="G79" s="134"/>
      <c r="H79" s="134"/>
      <c r="I79" s="134"/>
    </row>
    <row r="80" spans="1:9" ht="23.25" customHeight="1" x14ac:dyDescent="0.2">
      <c r="A80" s="37"/>
      <c r="B80" s="75" t="s">
        <v>28</v>
      </c>
      <c r="C80" s="66">
        <v>80</v>
      </c>
      <c r="D80" s="66">
        <v>0.65</v>
      </c>
      <c r="E80" s="66">
        <v>0.24</v>
      </c>
      <c r="F80" s="66">
        <v>6.53</v>
      </c>
      <c r="G80" s="67">
        <v>32.299999999999997</v>
      </c>
      <c r="H80" s="68">
        <v>30.7</v>
      </c>
      <c r="I80" s="68"/>
    </row>
    <row r="81" spans="1:9" ht="24.75" customHeight="1" x14ac:dyDescent="0.2">
      <c r="A81" s="37"/>
      <c r="B81" s="81" t="s">
        <v>26</v>
      </c>
      <c r="C81" s="82"/>
      <c r="D81" s="83">
        <f>SUM(D80:D80)</f>
        <v>0.65</v>
      </c>
      <c r="E81" s="83">
        <f>SUM(E80:E80)</f>
        <v>0.24</v>
      </c>
      <c r="F81" s="83">
        <f>SUM(F80:F80)</f>
        <v>6.53</v>
      </c>
      <c r="G81" s="83">
        <f>SUM(G80:G80)</f>
        <v>32.299999999999997</v>
      </c>
      <c r="H81" s="83">
        <f>SUM(H80:H80)</f>
        <v>30.7</v>
      </c>
      <c r="I81" s="83"/>
    </row>
    <row r="82" spans="1:9" ht="18.75" customHeight="1" x14ac:dyDescent="0.2">
      <c r="A82" s="134" t="s">
        <v>29</v>
      </c>
      <c r="B82" s="134"/>
      <c r="C82" s="134"/>
      <c r="D82" s="134"/>
      <c r="E82" s="134"/>
      <c r="F82" s="134"/>
      <c r="G82" s="134"/>
      <c r="H82" s="134"/>
      <c r="I82" s="134"/>
    </row>
    <row r="83" spans="1:9" ht="26.25" customHeight="1" x14ac:dyDescent="0.2">
      <c r="A83" s="39"/>
      <c r="B83" s="75" t="s">
        <v>56</v>
      </c>
      <c r="C83" s="66">
        <v>40</v>
      </c>
      <c r="D83" s="66">
        <v>0.72</v>
      </c>
      <c r="E83" s="66">
        <v>0</v>
      </c>
      <c r="F83" s="66">
        <v>0.88</v>
      </c>
      <c r="G83" s="67">
        <v>6.27</v>
      </c>
      <c r="H83" s="68">
        <v>12</v>
      </c>
      <c r="I83" s="68"/>
    </row>
    <row r="84" spans="1:9" ht="15.75" customHeight="1" x14ac:dyDescent="0.2">
      <c r="A84" s="98"/>
      <c r="B84" s="75" t="s">
        <v>71</v>
      </c>
      <c r="C84" s="66">
        <v>200</v>
      </c>
      <c r="D84" s="66">
        <v>19.09</v>
      </c>
      <c r="E84" s="66">
        <v>5.68</v>
      </c>
      <c r="F84" s="66">
        <v>14.67</v>
      </c>
      <c r="G84" s="82">
        <v>128.6</v>
      </c>
      <c r="H84" s="68">
        <v>33.4</v>
      </c>
      <c r="I84" s="68">
        <v>154</v>
      </c>
    </row>
    <row r="85" spans="1:9" ht="15.75" customHeight="1" x14ac:dyDescent="0.2">
      <c r="A85" s="37"/>
      <c r="B85" s="75" t="s">
        <v>72</v>
      </c>
      <c r="C85" s="66">
        <v>160</v>
      </c>
      <c r="D85" s="66">
        <v>19.920000000000002</v>
      </c>
      <c r="E85" s="66">
        <v>22.05</v>
      </c>
      <c r="F85" s="66">
        <v>33.869999999999997</v>
      </c>
      <c r="G85" s="67">
        <v>417</v>
      </c>
      <c r="H85" s="68">
        <v>4.37</v>
      </c>
      <c r="I85" s="68">
        <v>416</v>
      </c>
    </row>
    <row r="86" spans="1:9" ht="15.75" customHeight="1" x14ac:dyDescent="0.2">
      <c r="A86" s="39"/>
      <c r="B86" s="75" t="s">
        <v>34</v>
      </c>
      <c r="C86" s="66">
        <v>180</v>
      </c>
      <c r="D86" s="66">
        <v>0.16200000000000001</v>
      </c>
      <c r="E86" s="66">
        <v>1.7999999999999999E-2</v>
      </c>
      <c r="F86" s="66">
        <v>11.5</v>
      </c>
      <c r="G86" s="67">
        <v>71.3</v>
      </c>
      <c r="H86" s="68">
        <v>0.15</v>
      </c>
      <c r="I86" s="68">
        <v>522</v>
      </c>
    </row>
    <row r="87" spans="1:9" ht="25.5" customHeight="1" x14ac:dyDescent="0.2">
      <c r="A87" s="37"/>
      <c r="B87" s="75" t="s">
        <v>35</v>
      </c>
      <c r="C87" s="66">
        <v>37</v>
      </c>
      <c r="D87" s="66">
        <v>1.81</v>
      </c>
      <c r="E87" s="66">
        <v>0.37</v>
      </c>
      <c r="F87" s="66">
        <v>17</v>
      </c>
      <c r="G87" s="67">
        <v>81.400000000000006</v>
      </c>
      <c r="H87" s="68">
        <v>0</v>
      </c>
      <c r="I87" s="68"/>
    </row>
    <row r="88" spans="1:9" ht="15.75" customHeight="1" x14ac:dyDescent="0.2">
      <c r="A88" s="37"/>
      <c r="B88" s="75" t="s">
        <v>73</v>
      </c>
      <c r="C88" s="66">
        <v>40</v>
      </c>
      <c r="D88" s="66">
        <v>3.04</v>
      </c>
      <c r="E88" s="66">
        <v>0.32</v>
      </c>
      <c r="F88" s="66">
        <v>19.440000000000001</v>
      </c>
      <c r="G88" s="67">
        <v>95.2</v>
      </c>
      <c r="H88" s="68">
        <v>0</v>
      </c>
      <c r="I88" s="68"/>
    </row>
    <row r="89" spans="1:9" ht="21" customHeight="1" x14ac:dyDescent="0.2">
      <c r="A89" s="39"/>
      <c r="B89" s="79" t="s">
        <v>26</v>
      </c>
      <c r="C89" s="80"/>
      <c r="D89" s="83">
        <f>D83+D84+D85+D86+D87+D88</f>
        <v>44.741999999999997</v>
      </c>
      <c r="E89" s="83">
        <f>E83+E84+E85+E86+E87+E88</f>
        <v>28.437999999999999</v>
      </c>
      <c r="F89" s="80">
        <f>F83+F84+F85+F86+F87+F88</f>
        <v>97.36</v>
      </c>
      <c r="G89" s="80">
        <f>G83+G84+G85+G86+G87+G88</f>
        <v>799.77</v>
      </c>
      <c r="H89" s="80">
        <f>H83+H84+H85+H86+H87+H88</f>
        <v>49.92</v>
      </c>
      <c r="I89" s="80"/>
    </row>
    <row r="90" spans="1:9" ht="22.5" customHeight="1" x14ac:dyDescent="0.2">
      <c r="A90" s="37"/>
      <c r="B90" s="79"/>
      <c r="C90" s="66"/>
      <c r="D90" s="80"/>
      <c r="E90" s="80"/>
      <c r="F90" s="80"/>
      <c r="G90" s="105"/>
      <c r="H90" s="100"/>
      <c r="I90" s="100"/>
    </row>
    <row r="91" spans="1:9" ht="19.5" customHeight="1" x14ac:dyDescent="0.2">
      <c r="A91" s="148" t="s">
        <v>61</v>
      </c>
      <c r="B91" s="148"/>
      <c r="C91" s="148"/>
      <c r="D91" s="148"/>
      <c r="E91" s="148"/>
      <c r="F91" s="148"/>
      <c r="G91" s="148"/>
      <c r="H91" s="148"/>
      <c r="I91" s="148"/>
    </row>
    <row r="92" spans="1:9" ht="18" customHeight="1" x14ac:dyDescent="0.25">
      <c r="A92" s="16"/>
      <c r="B92" s="9" t="s">
        <v>74</v>
      </c>
      <c r="C92" s="2">
        <v>110</v>
      </c>
      <c r="D92" s="2">
        <v>23.1</v>
      </c>
      <c r="E92" s="2">
        <v>17.5</v>
      </c>
      <c r="F92" s="2">
        <v>32.299999999999997</v>
      </c>
      <c r="G92" s="12">
        <v>383.3</v>
      </c>
      <c r="H92" s="11">
        <v>0.75</v>
      </c>
      <c r="I92" s="11">
        <v>329</v>
      </c>
    </row>
    <row r="93" spans="1:9" ht="20.25" customHeight="1" x14ac:dyDescent="0.2">
      <c r="A93" s="37"/>
      <c r="B93" s="75" t="s">
        <v>75</v>
      </c>
      <c r="C93" s="66">
        <v>180</v>
      </c>
      <c r="D93" s="66">
        <v>5.04</v>
      </c>
      <c r="E93" s="66">
        <v>4.5</v>
      </c>
      <c r="F93" s="66">
        <v>7.38</v>
      </c>
      <c r="G93" s="67">
        <v>151.19999999999999</v>
      </c>
      <c r="H93" s="68">
        <v>1.26</v>
      </c>
      <c r="I93" s="68"/>
    </row>
    <row r="94" spans="1:9" ht="13.5" customHeight="1" x14ac:dyDescent="0.25">
      <c r="A94" s="16"/>
      <c r="B94" s="30" t="s">
        <v>65</v>
      </c>
      <c r="C94" s="2"/>
      <c r="D94" s="13">
        <f>D92+D93</f>
        <v>28.14</v>
      </c>
      <c r="E94" s="13">
        <f>E92+E93</f>
        <v>22</v>
      </c>
      <c r="F94" s="13">
        <f>F92+F93</f>
        <v>39.68</v>
      </c>
      <c r="G94" s="13">
        <f>G92+G93</f>
        <v>534.5</v>
      </c>
      <c r="H94" s="13">
        <f>H92+H93</f>
        <v>2.0099999999999998</v>
      </c>
      <c r="I94" s="57"/>
    </row>
    <row r="95" spans="1:9" ht="13.5" customHeight="1" x14ac:dyDescent="0.25">
      <c r="A95" s="16"/>
      <c r="B95" s="30" t="s">
        <v>66</v>
      </c>
      <c r="C95" s="2"/>
      <c r="D95" s="20">
        <f>D77+D81+D89+D94</f>
        <v>83.481999999999999</v>
      </c>
      <c r="E95" s="20">
        <f>E77+E81+E89+E94</f>
        <v>65.787999999999997</v>
      </c>
      <c r="F95" s="20">
        <f>F77+F81+F89+F94</f>
        <v>197.88</v>
      </c>
      <c r="G95" s="20">
        <f>G77+G81+G89+G94</f>
        <v>1758.76</v>
      </c>
      <c r="H95" s="20">
        <f>H77+H81+H89+H94</f>
        <v>85.55</v>
      </c>
      <c r="I95" s="20"/>
    </row>
    <row r="96" spans="1:9" ht="0.75" customHeight="1" x14ac:dyDescent="0.25">
      <c r="A96" s="16"/>
      <c r="B96" s="9"/>
      <c r="C96" s="2"/>
      <c r="D96" s="25"/>
      <c r="E96" s="25"/>
      <c r="F96" s="25"/>
      <c r="G96" s="22"/>
      <c r="H96" s="19"/>
      <c r="I96" s="19"/>
    </row>
    <row r="97" spans="1:9" ht="16.5" customHeight="1" x14ac:dyDescent="0.2">
      <c r="A97" s="121" t="s">
        <v>76</v>
      </c>
      <c r="B97" s="121"/>
      <c r="C97" s="121"/>
      <c r="D97" s="121"/>
      <c r="E97" s="121"/>
      <c r="F97" s="121"/>
      <c r="G97" s="121"/>
      <c r="H97" s="121"/>
      <c r="I97" s="121"/>
    </row>
    <row r="98" spans="1:9" ht="15" customHeight="1" x14ac:dyDescent="0.2">
      <c r="A98" s="121" t="s">
        <v>9</v>
      </c>
      <c r="B98" s="121"/>
      <c r="C98" s="121"/>
      <c r="D98" s="121"/>
      <c r="E98" s="121"/>
      <c r="F98" s="121"/>
      <c r="G98" s="121"/>
      <c r="H98" s="121"/>
      <c r="I98" s="121"/>
    </row>
    <row r="99" spans="1:9" ht="15.75" customHeight="1" x14ac:dyDescent="0.2">
      <c r="A99" s="122" t="s">
        <v>10</v>
      </c>
      <c r="B99" s="122"/>
      <c r="C99" s="122"/>
      <c r="D99" s="122"/>
      <c r="E99" s="122"/>
      <c r="F99" s="122"/>
      <c r="G99" s="122"/>
      <c r="H99" s="122"/>
      <c r="I99" s="122"/>
    </row>
    <row r="100" spans="1:9" ht="13.5" customHeight="1" x14ac:dyDescent="0.2">
      <c r="A100" s="148" t="s">
        <v>51</v>
      </c>
      <c r="B100" s="148"/>
      <c r="C100" s="148"/>
      <c r="D100" s="148"/>
      <c r="E100" s="148"/>
      <c r="F100" s="148"/>
      <c r="G100" s="148"/>
      <c r="H100" s="148"/>
      <c r="I100" s="148"/>
    </row>
    <row r="101" spans="1:9" ht="14.25" customHeight="1" x14ac:dyDescent="0.25">
      <c r="A101" s="16"/>
      <c r="B101" s="9" t="s">
        <v>77</v>
      </c>
      <c r="C101" s="2">
        <v>200</v>
      </c>
      <c r="D101" s="2">
        <v>4.7300000000000004</v>
      </c>
      <c r="E101" s="2">
        <v>7.33</v>
      </c>
      <c r="F101" s="2">
        <v>19.100000000000001</v>
      </c>
      <c r="G101" s="12">
        <v>160.30000000000001</v>
      </c>
      <c r="H101" s="11">
        <v>1.3</v>
      </c>
      <c r="I101" s="11">
        <v>179</v>
      </c>
    </row>
    <row r="102" spans="1:9" ht="15.75" customHeight="1" x14ac:dyDescent="0.25">
      <c r="A102" s="16"/>
      <c r="B102" s="9" t="s">
        <v>53</v>
      </c>
      <c r="C102" s="2">
        <v>180</v>
      </c>
      <c r="D102" s="2">
        <v>2.8</v>
      </c>
      <c r="E102" s="2">
        <v>3.2</v>
      </c>
      <c r="F102" s="2">
        <v>16.100000000000001</v>
      </c>
      <c r="G102" s="12">
        <v>109.5</v>
      </c>
      <c r="H102" s="11">
        <v>1.3</v>
      </c>
      <c r="I102" s="11">
        <v>514</v>
      </c>
    </row>
    <row r="103" spans="1:9" ht="13.5" customHeight="1" x14ac:dyDescent="0.2">
      <c r="A103" s="1"/>
      <c r="B103" s="9" t="s">
        <v>54</v>
      </c>
      <c r="C103" s="40" t="s">
        <v>78</v>
      </c>
      <c r="D103" s="2">
        <v>1.58</v>
      </c>
      <c r="E103" s="2">
        <v>4.2300000000000004</v>
      </c>
      <c r="F103" s="2">
        <v>10.029999999999999</v>
      </c>
      <c r="G103" s="10">
        <v>85.45</v>
      </c>
      <c r="H103" s="11">
        <v>0</v>
      </c>
      <c r="I103" s="11">
        <v>107</v>
      </c>
    </row>
    <row r="104" spans="1:9" ht="15.75" customHeight="1" x14ac:dyDescent="0.25">
      <c r="A104" s="21"/>
      <c r="B104" s="30" t="s">
        <v>26</v>
      </c>
      <c r="C104" s="2"/>
      <c r="D104" s="13">
        <f>SUM(D101:D103)</f>
        <v>9.11</v>
      </c>
      <c r="E104" s="13">
        <f>SUM(E101:E103)</f>
        <v>14.76</v>
      </c>
      <c r="F104" s="13">
        <f>SUM(F101:F103)</f>
        <v>45.23</v>
      </c>
      <c r="G104" s="13">
        <f>SUM(G101:G103)</f>
        <v>355.25</v>
      </c>
      <c r="H104" s="13">
        <f>SUM(H101:H103)</f>
        <v>2.6</v>
      </c>
      <c r="I104" s="13"/>
    </row>
    <row r="105" spans="1:9" ht="16.5" customHeight="1" x14ac:dyDescent="0.2">
      <c r="A105" s="148" t="s">
        <v>79</v>
      </c>
      <c r="B105" s="148"/>
      <c r="C105" s="148"/>
      <c r="D105" s="148"/>
      <c r="E105" s="148"/>
      <c r="F105" s="148"/>
      <c r="G105" s="148"/>
      <c r="H105" s="148"/>
      <c r="I105" s="148"/>
    </row>
    <row r="106" spans="1:9" ht="15.75" customHeight="1" x14ac:dyDescent="0.25">
      <c r="A106" s="98"/>
      <c r="B106" s="75" t="s">
        <v>55</v>
      </c>
      <c r="C106" s="66">
        <v>200</v>
      </c>
      <c r="D106" s="66">
        <v>1</v>
      </c>
      <c r="E106" s="66">
        <v>0</v>
      </c>
      <c r="F106" s="66">
        <v>18.2</v>
      </c>
      <c r="G106" s="56">
        <v>76</v>
      </c>
      <c r="H106" s="16">
        <v>4</v>
      </c>
      <c r="I106" s="19"/>
    </row>
    <row r="107" spans="1:9" ht="19.5" customHeight="1" x14ac:dyDescent="0.2">
      <c r="A107" s="113"/>
      <c r="B107" s="81" t="s">
        <v>26</v>
      </c>
      <c r="C107" s="23"/>
      <c r="D107" s="23">
        <f>D106</f>
        <v>1</v>
      </c>
      <c r="E107" s="23">
        <f>E106</f>
        <v>0</v>
      </c>
      <c r="F107" s="23">
        <f>F106</f>
        <v>18.2</v>
      </c>
      <c r="G107" s="23">
        <f>G106</f>
        <v>76</v>
      </c>
      <c r="H107" s="23">
        <f>H106</f>
        <v>4</v>
      </c>
      <c r="I107" s="23"/>
    </row>
    <row r="108" spans="1:9" ht="13.5" customHeight="1" x14ac:dyDescent="0.2">
      <c r="A108" s="148" t="s">
        <v>29</v>
      </c>
      <c r="B108" s="148"/>
      <c r="C108" s="148"/>
      <c r="D108" s="148"/>
      <c r="E108" s="148"/>
      <c r="F108" s="148"/>
      <c r="G108" s="148"/>
      <c r="H108" s="148"/>
      <c r="I108" s="148"/>
    </row>
    <row r="109" spans="1:9" ht="15.75" customHeight="1" x14ac:dyDescent="0.25">
      <c r="A109" s="21"/>
      <c r="B109" s="9" t="s">
        <v>30</v>
      </c>
      <c r="C109" s="2">
        <v>40</v>
      </c>
      <c r="D109" s="32">
        <v>0.6</v>
      </c>
      <c r="E109" s="2">
        <v>0.04</v>
      </c>
      <c r="F109" s="2">
        <v>3.64</v>
      </c>
      <c r="G109" s="12">
        <v>16.8</v>
      </c>
      <c r="H109" s="11">
        <v>4</v>
      </c>
      <c r="I109" s="11">
        <v>434</v>
      </c>
    </row>
    <row r="110" spans="1:9" ht="15.75" customHeight="1" x14ac:dyDescent="0.2">
      <c r="A110" s="37"/>
      <c r="B110" s="75" t="s">
        <v>80</v>
      </c>
      <c r="C110" s="66">
        <v>200</v>
      </c>
      <c r="D110" s="66">
        <v>5.04</v>
      </c>
      <c r="E110" s="66">
        <v>5.68</v>
      </c>
      <c r="F110" s="66">
        <v>28.23</v>
      </c>
      <c r="G110" s="67">
        <v>186.66</v>
      </c>
      <c r="H110" s="68">
        <v>37.9</v>
      </c>
      <c r="I110" s="68">
        <v>176</v>
      </c>
    </row>
    <row r="111" spans="1:9" ht="15" customHeight="1" x14ac:dyDescent="0.2">
      <c r="A111" s="37"/>
      <c r="B111" s="75" t="s">
        <v>81</v>
      </c>
      <c r="C111" s="66">
        <v>160</v>
      </c>
      <c r="D111" s="66">
        <v>10.82</v>
      </c>
      <c r="E111" s="66">
        <v>10.06</v>
      </c>
      <c r="F111" s="66">
        <v>9.06</v>
      </c>
      <c r="G111" s="67">
        <v>169</v>
      </c>
      <c r="H111" s="68">
        <v>60.93</v>
      </c>
      <c r="I111" s="68">
        <v>376</v>
      </c>
    </row>
    <row r="112" spans="1:9" ht="27" customHeight="1" x14ac:dyDescent="0.2">
      <c r="A112" s="37"/>
      <c r="B112" s="75" t="s">
        <v>59</v>
      </c>
      <c r="C112" s="66">
        <v>180</v>
      </c>
      <c r="D112" s="66">
        <v>0.18</v>
      </c>
      <c r="E112" s="66">
        <v>0.18</v>
      </c>
      <c r="F112" s="66">
        <v>14.4</v>
      </c>
      <c r="G112" s="67">
        <v>58.2</v>
      </c>
      <c r="H112" s="68">
        <v>5.86</v>
      </c>
      <c r="I112" s="68">
        <v>212</v>
      </c>
    </row>
    <row r="113" spans="1:9" ht="15.75" customHeight="1" x14ac:dyDescent="0.25">
      <c r="A113" s="16"/>
      <c r="B113" s="28" t="s">
        <v>35</v>
      </c>
      <c r="C113" s="2">
        <v>37</v>
      </c>
      <c r="D113" s="2">
        <v>1.81</v>
      </c>
      <c r="E113" s="2">
        <v>0.37</v>
      </c>
      <c r="F113" s="2">
        <v>17</v>
      </c>
      <c r="G113" s="12">
        <v>81.400000000000006</v>
      </c>
      <c r="H113" s="12">
        <v>0</v>
      </c>
      <c r="I113" s="12"/>
    </row>
    <row r="114" spans="1:9" ht="15.75" customHeight="1" x14ac:dyDescent="0.25">
      <c r="A114" s="16"/>
      <c r="B114" s="30" t="s">
        <v>26</v>
      </c>
      <c r="C114" s="13"/>
      <c r="D114" s="20">
        <f>SUM(D109:D113)</f>
        <v>18.45</v>
      </c>
      <c r="E114" s="20">
        <f>SUM(E109:E113)</f>
        <v>16.329999999999998</v>
      </c>
      <c r="F114" s="20">
        <f>SUM(F109:F113)</f>
        <v>72.33</v>
      </c>
      <c r="G114" s="20">
        <f>SUM(G109:G113)</f>
        <v>512.05999999999995</v>
      </c>
      <c r="H114" s="20">
        <f>SUM(H109:H113)</f>
        <v>108.69</v>
      </c>
      <c r="I114" s="20"/>
    </row>
    <row r="115" spans="1:9" ht="12" customHeight="1" x14ac:dyDescent="0.2">
      <c r="A115" s="148" t="s">
        <v>61</v>
      </c>
      <c r="B115" s="148"/>
      <c r="C115" s="148"/>
      <c r="D115" s="148"/>
      <c r="E115" s="148"/>
      <c r="F115" s="148"/>
      <c r="G115" s="148"/>
      <c r="H115" s="148"/>
      <c r="I115" s="148"/>
    </row>
    <row r="116" spans="1:9" ht="16.5" customHeight="1" x14ac:dyDescent="0.25">
      <c r="A116" s="16"/>
      <c r="B116" s="9" t="s">
        <v>82</v>
      </c>
      <c r="C116" s="2">
        <v>40</v>
      </c>
      <c r="D116" s="2">
        <v>5</v>
      </c>
      <c r="E116" s="2">
        <v>4.5999999999999996</v>
      </c>
      <c r="F116" s="2">
        <v>0.28000000000000003</v>
      </c>
      <c r="G116" s="12">
        <v>62.8</v>
      </c>
      <c r="H116" s="11">
        <v>0</v>
      </c>
      <c r="I116" s="11">
        <v>310</v>
      </c>
    </row>
    <row r="117" spans="1:9" ht="15.75" customHeight="1" x14ac:dyDescent="0.25">
      <c r="A117" s="16"/>
      <c r="B117" s="9" t="s">
        <v>83</v>
      </c>
      <c r="C117" s="2">
        <v>40</v>
      </c>
      <c r="D117" s="2">
        <v>0.8</v>
      </c>
      <c r="E117" s="2">
        <v>3.6</v>
      </c>
      <c r="F117" s="2">
        <v>3.4</v>
      </c>
      <c r="G117" s="12">
        <v>48.8</v>
      </c>
      <c r="H117" s="11">
        <v>2.8</v>
      </c>
      <c r="I117" s="11"/>
    </row>
    <row r="118" spans="1:9" ht="15.75" customHeight="1" x14ac:dyDescent="0.25">
      <c r="A118" s="16"/>
      <c r="B118" s="9" t="s">
        <v>84</v>
      </c>
      <c r="C118" s="2">
        <v>180</v>
      </c>
      <c r="D118" s="2">
        <v>0</v>
      </c>
      <c r="E118" s="2">
        <v>0</v>
      </c>
      <c r="F118" s="2">
        <v>9.98</v>
      </c>
      <c r="G118" s="10">
        <v>37.9</v>
      </c>
      <c r="H118" s="43">
        <v>0</v>
      </c>
      <c r="I118" s="43">
        <v>505</v>
      </c>
    </row>
    <row r="119" spans="1:9" ht="15.75" customHeight="1" x14ac:dyDescent="0.25">
      <c r="A119" s="16"/>
      <c r="B119" s="9" t="s">
        <v>85</v>
      </c>
      <c r="C119" s="2">
        <v>46</v>
      </c>
      <c r="D119" s="2">
        <v>1.68</v>
      </c>
      <c r="E119" s="2">
        <v>14.92</v>
      </c>
      <c r="F119" s="2">
        <v>31.97</v>
      </c>
      <c r="G119" s="10">
        <v>261.86</v>
      </c>
      <c r="H119" s="43">
        <v>0</v>
      </c>
      <c r="I119" s="43"/>
    </row>
    <row r="120" spans="1:9" ht="15.75" customHeight="1" x14ac:dyDescent="0.25">
      <c r="A120" s="16"/>
      <c r="B120" s="9" t="s">
        <v>86</v>
      </c>
      <c r="C120" s="2">
        <v>20</v>
      </c>
      <c r="D120" s="2">
        <v>1.52</v>
      </c>
      <c r="E120" s="2">
        <v>0.16</v>
      </c>
      <c r="F120" s="2">
        <v>9.7200000000000006</v>
      </c>
      <c r="G120" s="12">
        <v>47.6</v>
      </c>
      <c r="H120" s="11">
        <v>0</v>
      </c>
      <c r="I120" s="11"/>
    </row>
    <row r="121" spans="1:9" ht="16.5" customHeight="1" x14ac:dyDescent="0.25">
      <c r="A121" s="16"/>
      <c r="B121" s="30" t="s">
        <v>26</v>
      </c>
      <c r="C121" s="2"/>
      <c r="D121" s="13">
        <f>SUM(D116:D120)</f>
        <v>9</v>
      </c>
      <c r="E121" s="13">
        <f>SUM(E116:E120)</f>
        <v>23.28</v>
      </c>
      <c r="F121" s="13">
        <f>SUM(F116:F120)</f>
        <v>55.35</v>
      </c>
      <c r="G121" s="13">
        <f>SUM(G116:G120)</f>
        <v>458.96</v>
      </c>
      <c r="H121" s="13">
        <f>SUM(H116:H120)</f>
        <v>2.8</v>
      </c>
      <c r="I121" s="13"/>
    </row>
    <row r="122" spans="1:9" ht="16.5" customHeight="1" x14ac:dyDescent="0.25">
      <c r="A122" s="16"/>
      <c r="B122" s="30" t="s">
        <v>66</v>
      </c>
      <c r="C122" s="2"/>
      <c r="D122" s="20">
        <f>D104+D107+D114+D121</f>
        <v>37.56</v>
      </c>
      <c r="E122" s="20">
        <f>E104+E107+E114+E121</f>
        <v>54.37</v>
      </c>
      <c r="F122" s="20">
        <f>F104+F107+F114+F121</f>
        <v>191.11</v>
      </c>
      <c r="G122" s="20">
        <f>G104+G107+G114+G121</f>
        <v>1402.27</v>
      </c>
      <c r="H122" s="20">
        <f>H104+H107+H114+H121</f>
        <v>118.09</v>
      </c>
      <c r="I122" s="20"/>
    </row>
    <row r="123" spans="1:9" ht="15.75" customHeight="1" x14ac:dyDescent="0.25">
      <c r="A123" s="16"/>
      <c r="B123" s="9" t="s">
        <v>87</v>
      </c>
      <c r="C123" s="2"/>
      <c r="D123" s="25"/>
      <c r="E123" s="25"/>
      <c r="F123" s="25"/>
      <c r="G123" s="12"/>
      <c r="H123" s="19"/>
      <c r="I123" s="19"/>
    </row>
    <row r="124" spans="1:9" ht="15" customHeight="1" x14ac:dyDescent="0.2">
      <c r="A124" s="121" t="s">
        <v>88</v>
      </c>
      <c r="B124" s="121"/>
      <c r="C124" s="121"/>
      <c r="D124" s="121"/>
      <c r="E124" s="121"/>
      <c r="F124" s="121"/>
      <c r="G124" s="121"/>
      <c r="H124" s="121"/>
      <c r="I124" s="121"/>
    </row>
    <row r="125" spans="1:9" ht="15" customHeight="1" x14ac:dyDescent="0.2">
      <c r="A125" s="121" t="s">
        <v>9</v>
      </c>
      <c r="B125" s="121"/>
      <c r="C125" s="121"/>
      <c r="D125" s="121"/>
      <c r="E125" s="121"/>
      <c r="F125" s="121"/>
      <c r="G125" s="121"/>
      <c r="H125" s="121"/>
      <c r="I125" s="121"/>
    </row>
    <row r="126" spans="1:9" ht="15.75" customHeight="1" x14ac:dyDescent="0.2">
      <c r="A126" s="122" t="s">
        <v>10</v>
      </c>
      <c r="B126" s="122"/>
      <c r="C126" s="122"/>
      <c r="D126" s="122"/>
      <c r="E126" s="122"/>
      <c r="F126" s="122"/>
      <c r="G126" s="122"/>
      <c r="H126" s="122"/>
      <c r="I126" s="122"/>
    </row>
    <row r="127" spans="1:9" ht="13.5" customHeight="1" x14ac:dyDescent="0.2">
      <c r="A127" s="142"/>
      <c r="B127" s="142"/>
      <c r="C127" s="142"/>
      <c r="D127" s="142"/>
      <c r="E127" s="142"/>
      <c r="F127" s="142"/>
      <c r="G127" s="142"/>
      <c r="H127" s="142"/>
      <c r="I127" s="142"/>
    </row>
    <row r="128" spans="1:9" ht="13.5" customHeight="1" x14ac:dyDescent="0.2">
      <c r="A128" s="148" t="s">
        <v>51</v>
      </c>
      <c r="B128" s="148"/>
      <c r="C128" s="148"/>
      <c r="D128" s="148"/>
      <c r="E128" s="148"/>
      <c r="F128" s="148"/>
      <c r="G128" s="148"/>
      <c r="H128" s="148"/>
      <c r="I128" s="148"/>
    </row>
    <row r="129" spans="1:9" ht="15.75" customHeight="1" x14ac:dyDescent="0.2">
      <c r="A129" s="39"/>
      <c r="B129" s="75" t="s">
        <v>89</v>
      </c>
      <c r="C129" s="66">
        <v>200</v>
      </c>
      <c r="D129" s="66">
        <v>4.0999999999999996</v>
      </c>
      <c r="E129" s="66">
        <v>7</v>
      </c>
      <c r="F129" s="66">
        <v>19.899999999999999</v>
      </c>
      <c r="G129" s="67">
        <v>152.61000000000001</v>
      </c>
      <c r="H129" s="68">
        <v>1.3</v>
      </c>
      <c r="I129" s="68">
        <v>277</v>
      </c>
    </row>
    <row r="130" spans="1:9" ht="13.5" customHeight="1" x14ac:dyDescent="0.2">
      <c r="A130" s="74"/>
      <c r="B130" s="75" t="s">
        <v>54</v>
      </c>
      <c r="C130" s="66" t="s">
        <v>78</v>
      </c>
      <c r="D130" s="66">
        <v>1.58</v>
      </c>
      <c r="E130" s="66">
        <v>4.2300000000000004</v>
      </c>
      <c r="F130" s="66">
        <v>10.029999999999999</v>
      </c>
      <c r="G130" s="76">
        <v>85.45</v>
      </c>
      <c r="H130" s="68">
        <v>0</v>
      </c>
      <c r="I130" s="68">
        <v>107</v>
      </c>
    </row>
    <row r="131" spans="1:9" ht="15.75" customHeight="1" x14ac:dyDescent="0.2">
      <c r="A131" s="37"/>
      <c r="B131" s="75" t="s">
        <v>90</v>
      </c>
      <c r="C131" s="66">
        <v>180</v>
      </c>
      <c r="D131" s="66">
        <v>2.8</v>
      </c>
      <c r="E131" s="66">
        <v>3.2</v>
      </c>
      <c r="F131" s="66">
        <v>14.68</v>
      </c>
      <c r="G131" s="67">
        <v>95.9</v>
      </c>
      <c r="H131" s="68">
        <v>1.3</v>
      </c>
      <c r="I131" s="68">
        <v>507</v>
      </c>
    </row>
    <row r="132" spans="1:9" ht="22.5" customHeight="1" x14ac:dyDescent="0.2">
      <c r="A132" s="37"/>
      <c r="B132" s="79" t="s">
        <v>26</v>
      </c>
      <c r="C132" s="66"/>
      <c r="D132" s="80">
        <f>SUM(D129:D131)</f>
        <v>8.48</v>
      </c>
      <c r="E132" s="80">
        <f>SUM(E129:E131)</f>
        <v>14.43</v>
      </c>
      <c r="F132" s="80">
        <f>SUM(F129:F131)</f>
        <v>44.61</v>
      </c>
      <c r="G132" s="80">
        <f>SUM(G129:G131)</f>
        <v>333.96</v>
      </c>
      <c r="H132" s="80">
        <f>SUM(H129:H131)</f>
        <v>2.6</v>
      </c>
      <c r="I132" s="80"/>
    </row>
    <row r="133" spans="1:9" ht="27.75" customHeight="1" x14ac:dyDescent="0.2">
      <c r="A133" s="148" t="s">
        <v>79</v>
      </c>
      <c r="B133" s="148"/>
      <c r="C133" s="148"/>
      <c r="D133" s="148"/>
      <c r="E133" s="148"/>
      <c r="F133" s="148"/>
      <c r="G133" s="148"/>
      <c r="H133" s="148"/>
      <c r="I133" s="148"/>
    </row>
    <row r="134" spans="1:9" ht="15.75" customHeight="1" x14ac:dyDescent="0.2">
      <c r="A134" s="37"/>
      <c r="B134" s="75" t="s">
        <v>28</v>
      </c>
      <c r="C134" s="66">
        <v>80</v>
      </c>
      <c r="D134" s="66">
        <v>0.32</v>
      </c>
      <c r="E134" s="66">
        <v>0.32</v>
      </c>
      <c r="F134" s="66">
        <v>7.9</v>
      </c>
      <c r="G134" s="67">
        <v>36.299999999999997</v>
      </c>
      <c r="H134" s="68">
        <v>10.49</v>
      </c>
      <c r="I134" s="68"/>
    </row>
    <row r="135" spans="1:9" ht="24" customHeight="1" x14ac:dyDescent="0.2">
      <c r="A135" s="37"/>
      <c r="B135" s="81" t="s">
        <v>26</v>
      </c>
      <c r="C135" s="82">
        <f t="shared" ref="C135:H135" si="0">SUM(C134:C134)</f>
        <v>80</v>
      </c>
      <c r="D135" s="82">
        <f t="shared" si="0"/>
        <v>0.32</v>
      </c>
      <c r="E135" s="82">
        <f t="shared" si="0"/>
        <v>0.32</v>
      </c>
      <c r="F135" s="82">
        <f t="shared" si="0"/>
        <v>7.9</v>
      </c>
      <c r="G135" s="82">
        <f t="shared" si="0"/>
        <v>36.299999999999997</v>
      </c>
      <c r="H135" s="82">
        <f t="shared" si="0"/>
        <v>10.49</v>
      </c>
      <c r="I135" s="82"/>
    </row>
    <row r="136" spans="1:9" ht="15.75" customHeight="1" x14ac:dyDescent="0.2">
      <c r="A136" s="134" t="s">
        <v>29</v>
      </c>
      <c r="B136" s="134"/>
      <c r="C136" s="134"/>
      <c r="D136" s="134"/>
      <c r="E136" s="134"/>
      <c r="F136" s="134"/>
      <c r="G136" s="134"/>
      <c r="H136" s="134"/>
      <c r="I136" s="134"/>
    </row>
    <row r="137" spans="1:9" ht="15.75" customHeight="1" x14ac:dyDescent="0.2">
      <c r="A137" s="37"/>
      <c r="B137" s="75" t="s">
        <v>56</v>
      </c>
      <c r="C137" s="66">
        <v>40</v>
      </c>
      <c r="D137" s="66">
        <v>0.32</v>
      </c>
      <c r="E137" s="66">
        <v>0</v>
      </c>
      <c r="F137" s="66">
        <v>0.47</v>
      </c>
      <c r="G137" s="67">
        <v>4.9000000000000004</v>
      </c>
      <c r="H137" s="68">
        <v>2.7</v>
      </c>
      <c r="I137" s="68"/>
    </row>
    <row r="138" spans="1:9" ht="15.75" customHeight="1" x14ac:dyDescent="0.2">
      <c r="A138" s="98"/>
      <c r="B138" s="75" t="s">
        <v>91</v>
      </c>
      <c r="C138" s="66">
        <v>200</v>
      </c>
      <c r="D138" s="66">
        <v>11.62</v>
      </c>
      <c r="E138" s="66">
        <v>9.1999999999999993</v>
      </c>
      <c r="F138" s="66">
        <v>17.100000000000001</v>
      </c>
      <c r="G138" s="82">
        <v>200</v>
      </c>
      <c r="H138" s="68">
        <v>22</v>
      </c>
      <c r="I138" s="68">
        <v>164</v>
      </c>
    </row>
    <row r="139" spans="1:9" ht="15.75" customHeight="1" x14ac:dyDescent="0.2">
      <c r="A139" s="37"/>
      <c r="B139" s="75" t="s">
        <v>92</v>
      </c>
      <c r="C139" s="66">
        <v>80</v>
      </c>
      <c r="D139" s="66">
        <v>12.78</v>
      </c>
      <c r="E139" s="66">
        <v>13.4</v>
      </c>
      <c r="F139" s="66">
        <v>8.26</v>
      </c>
      <c r="G139" s="67">
        <v>204.8</v>
      </c>
      <c r="H139" s="68">
        <v>1.2</v>
      </c>
      <c r="I139" s="68">
        <v>400</v>
      </c>
    </row>
    <row r="140" spans="1:9" ht="15.75" customHeight="1" x14ac:dyDescent="0.2">
      <c r="A140" s="37"/>
      <c r="B140" s="75" t="s">
        <v>93</v>
      </c>
      <c r="C140" s="66">
        <v>150</v>
      </c>
      <c r="D140" s="66">
        <v>3.61</v>
      </c>
      <c r="E140" s="66">
        <v>4.3</v>
      </c>
      <c r="F140" s="66">
        <v>17.34</v>
      </c>
      <c r="G140" s="67">
        <v>122</v>
      </c>
      <c r="H140" s="68">
        <v>41.9</v>
      </c>
      <c r="I140" s="68">
        <v>211</v>
      </c>
    </row>
    <row r="141" spans="1:9" ht="15.75" customHeight="1" x14ac:dyDescent="0.2">
      <c r="A141" s="37"/>
      <c r="B141" s="75" t="s">
        <v>94</v>
      </c>
      <c r="C141" s="66">
        <v>180</v>
      </c>
      <c r="D141" s="66">
        <v>0.28999999999999998</v>
      </c>
      <c r="E141" s="66">
        <v>0.14000000000000001</v>
      </c>
      <c r="F141" s="66">
        <v>14</v>
      </c>
      <c r="G141" s="67">
        <v>57</v>
      </c>
      <c r="H141" s="68">
        <v>16.399999999999999</v>
      </c>
      <c r="I141" s="68">
        <v>524</v>
      </c>
    </row>
    <row r="142" spans="1:9" ht="15.75" customHeight="1" x14ac:dyDescent="0.2">
      <c r="A142" s="37"/>
      <c r="B142" s="75" t="s">
        <v>35</v>
      </c>
      <c r="C142" s="66">
        <v>37</v>
      </c>
      <c r="D142" s="66">
        <v>1.81</v>
      </c>
      <c r="E142" s="66">
        <v>0.37</v>
      </c>
      <c r="F142" s="66">
        <v>17</v>
      </c>
      <c r="G142" s="67">
        <v>81.400000000000006</v>
      </c>
      <c r="H142" s="68">
        <v>0</v>
      </c>
      <c r="I142" s="68"/>
    </row>
    <row r="143" spans="1:9" ht="14.25" customHeight="1" x14ac:dyDescent="0.2">
      <c r="A143" s="37"/>
      <c r="B143" s="75" t="s">
        <v>36</v>
      </c>
      <c r="C143" s="66">
        <v>40</v>
      </c>
      <c r="D143" s="66">
        <v>3.04</v>
      </c>
      <c r="E143" s="66">
        <v>0.32</v>
      </c>
      <c r="F143" s="66">
        <v>19.440000000000001</v>
      </c>
      <c r="G143" s="67">
        <v>95.2</v>
      </c>
      <c r="H143" s="68">
        <v>0</v>
      </c>
      <c r="I143" s="68"/>
    </row>
    <row r="144" spans="1:9" ht="19.5" customHeight="1" x14ac:dyDescent="0.2">
      <c r="A144" s="37"/>
      <c r="B144" s="79" t="s">
        <v>26</v>
      </c>
      <c r="C144" s="66"/>
      <c r="D144" s="83">
        <f>SUM(D137:D143)</f>
        <v>33.47</v>
      </c>
      <c r="E144" s="83">
        <f>SUM(E137:E143)</f>
        <v>27.73</v>
      </c>
      <c r="F144" s="80">
        <f>SUM(F137:F143)</f>
        <v>93.61</v>
      </c>
      <c r="G144" s="80">
        <f>SUM(G137:G143)</f>
        <v>765.3</v>
      </c>
      <c r="H144" s="80">
        <f>SUM(H137:H143)</f>
        <v>84.2</v>
      </c>
      <c r="I144" s="80"/>
    </row>
    <row r="145" spans="1:9" ht="15.75" customHeight="1" x14ac:dyDescent="0.2">
      <c r="A145" s="37"/>
      <c r="B145" s="75"/>
      <c r="C145" s="66"/>
      <c r="D145" s="80"/>
      <c r="E145" s="80"/>
      <c r="F145" s="80"/>
      <c r="G145" s="105"/>
      <c r="H145" s="100"/>
      <c r="I145" s="100"/>
    </row>
    <row r="146" spans="1:9" ht="13.5" customHeight="1" x14ac:dyDescent="0.2">
      <c r="A146" s="148" t="s">
        <v>61</v>
      </c>
      <c r="B146" s="148"/>
      <c r="C146" s="148"/>
      <c r="D146" s="148"/>
      <c r="E146" s="148"/>
      <c r="F146" s="148"/>
      <c r="G146" s="148"/>
      <c r="H146" s="148"/>
      <c r="I146" s="148"/>
    </row>
    <row r="147" spans="1:9" ht="15.75" customHeight="1" x14ac:dyDescent="0.2">
      <c r="A147" s="37"/>
      <c r="B147" s="75" t="s">
        <v>95</v>
      </c>
      <c r="C147" s="66">
        <v>110</v>
      </c>
      <c r="D147" s="66">
        <v>10.78</v>
      </c>
      <c r="E147" s="66">
        <v>11.46</v>
      </c>
      <c r="F147" s="66">
        <v>31.22</v>
      </c>
      <c r="G147" s="67">
        <v>281</v>
      </c>
      <c r="H147" s="68">
        <v>0.24</v>
      </c>
      <c r="I147" s="68">
        <v>339</v>
      </c>
    </row>
    <row r="148" spans="1:9" ht="15.75" customHeight="1" x14ac:dyDescent="0.2">
      <c r="A148" s="37"/>
      <c r="B148" s="75" t="s">
        <v>75</v>
      </c>
      <c r="C148" s="66">
        <v>180</v>
      </c>
      <c r="D148" s="66">
        <v>5.04</v>
      </c>
      <c r="E148" s="66">
        <v>4.5</v>
      </c>
      <c r="F148" s="66">
        <v>7.38</v>
      </c>
      <c r="G148" s="67">
        <v>151.19999999999999</v>
      </c>
      <c r="H148" s="68">
        <v>1.26</v>
      </c>
      <c r="I148" s="68"/>
    </row>
    <row r="149" spans="1:9" ht="15.75" customHeight="1" x14ac:dyDescent="0.2">
      <c r="A149" s="37"/>
      <c r="B149" s="79" t="s">
        <v>26</v>
      </c>
      <c r="C149" s="66"/>
      <c r="D149" s="80">
        <f>SUM(D147:D148)</f>
        <v>15.82</v>
      </c>
      <c r="E149" s="97">
        <f>SUM(E147:E148)</f>
        <v>15.96</v>
      </c>
      <c r="F149" s="97">
        <f>SUM(F147:F148)</f>
        <v>38.6</v>
      </c>
      <c r="G149" s="102">
        <f>SUM(G147:G148)</f>
        <v>432.2</v>
      </c>
      <c r="H149" s="102">
        <f>SUM(H147:H148)</f>
        <v>1.5</v>
      </c>
      <c r="I149" s="107"/>
    </row>
    <row r="150" spans="1:9" ht="15.75" customHeight="1" x14ac:dyDescent="0.2">
      <c r="A150" s="37"/>
      <c r="B150" s="79" t="s">
        <v>66</v>
      </c>
      <c r="C150" s="66"/>
      <c r="D150" s="83">
        <f>D132+D135+D144+D149</f>
        <v>58.09</v>
      </c>
      <c r="E150" s="83">
        <f>E132+E135+E144+E149</f>
        <v>58.44</v>
      </c>
      <c r="F150" s="80">
        <f>F132+F135+F144+F149</f>
        <v>184.72</v>
      </c>
      <c r="G150" s="80">
        <f>G132+G135+G144+G149</f>
        <v>1567.76</v>
      </c>
      <c r="H150" s="80">
        <f>H132+H135+H144+H149</f>
        <v>98.79</v>
      </c>
      <c r="I150" s="80"/>
    </row>
    <row r="151" spans="1:9" ht="15.75" customHeight="1" x14ac:dyDescent="0.25">
      <c r="A151" s="16"/>
      <c r="B151" s="9" t="s">
        <v>96</v>
      </c>
      <c r="C151" s="2"/>
      <c r="D151" s="25"/>
      <c r="E151" s="25"/>
      <c r="F151" s="25"/>
      <c r="G151" s="12"/>
      <c r="H151" s="19"/>
      <c r="I151" s="19"/>
    </row>
    <row r="152" spans="1:9" ht="15" customHeight="1" x14ac:dyDescent="0.2">
      <c r="A152" s="121" t="s">
        <v>97</v>
      </c>
      <c r="B152" s="121"/>
      <c r="C152" s="121"/>
      <c r="D152" s="121"/>
      <c r="E152" s="121"/>
      <c r="F152" s="121"/>
      <c r="G152" s="121"/>
      <c r="H152" s="121"/>
      <c r="I152" s="121"/>
    </row>
    <row r="153" spans="1:9" ht="15" customHeight="1" x14ac:dyDescent="0.2">
      <c r="A153" s="121" t="s">
        <v>98</v>
      </c>
      <c r="B153" s="121"/>
      <c r="C153" s="121"/>
      <c r="D153" s="121"/>
      <c r="E153" s="121"/>
      <c r="F153" s="121"/>
      <c r="G153" s="121"/>
      <c r="H153" s="121"/>
      <c r="I153" s="121"/>
    </row>
    <row r="154" spans="1:9" ht="27.75" customHeight="1" x14ac:dyDescent="0.2">
      <c r="A154" s="122" t="s">
        <v>10</v>
      </c>
      <c r="B154" s="122"/>
      <c r="C154" s="122"/>
      <c r="D154" s="122"/>
      <c r="E154" s="122"/>
      <c r="F154" s="122"/>
      <c r="G154" s="122"/>
      <c r="H154" s="122"/>
      <c r="I154" s="122"/>
    </row>
    <row r="155" spans="1:9" ht="15" customHeight="1" x14ac:dyDescent="0.2">
      <c r="A155" s="142"/>
      <c r="B155" s="142"/>
      <c r="C155" s="142"/>
      <c r="D155" s="142"/>
      <c r="E155" s="142"/>
      <c r="F155" s="142"/>
      <c r="G155" s="142"/>
      <c r="H155" s="142"/>
      <c r="I155" s="142"/>
    </row>
    <row r="156" spans="1:9" ht="13.5" customHeight="1" x14ac:dyDescent="0.2">
      <c r="A156" s="148" t="s">
        <v>51</v>
      </c>
      <c r="B156" s="148"/>
      <c r="C156" s="148"/>
      <c r="D156" s="148"/>
      <c r="E156" s="148"/>
      <c r="F156" s="148"/>
      <c r="G156" s="148"/>
      <c r="H156" s="148"/>
      <c r="I156" s="148"/>
    </row>
    <row r="157" spans="1:9" ht="23.25" customHeight="1" x14ac:dyDescent="0.2">
      <c r="A157" s="37"/>
      <c r="B157" s="75" t="s">
        <v>99</v>
      </c>
      <c r="C157" s="66">
        <v>200</v>
      </c>
      <c r="D157" s="66">
        <v>5.14</v>
      </c>
      <c r="E157" s="66">
        <v>7.5</v>
      </c>
      <c r="F157" s="66">
        <v>23.1</v>
      </c>
      <c r="G157" s="67">
        <v>179.57</v>
      </c>
      <c r="H157" s="68">
        <v>1.3</v>
      </c>
      <c r="I157" s="68">
        <v>282</v>
      </c>
    </row>
    <row r="158" spans="1:9" ht="15" customHeight="1" x14ac:dyDescent="0.2">
      <c r="A158" s="37"/>
      <c r="B158" s="75" t="s">
        <v>100</v>
      </c>
      <c r="C158" s="66">
        <v>180</v>
      </c>
      <c r="D158" s="66">
        <v>2.8</v>
      </c>
      <c r="E158" s="66">
        <v>2.5</v>
      </c>
      <c r="F158" s="66">
        <v>14.68</v>
      </c>
      <c r="G158" s="67">
        <v>95.9</v>
      </c>
      <c r="H158" s="68">
        <v>1.3</v>
      </c>
      <c r="I158" s="68">
        <v>507</v>
      </c>
    </row>
    <row r="159" spans="1:9" ht="15" customHeight="1" x14ac:dyDescent="0.2">
      <c r="A159" s="37"/>
      <c r="B159" s="75" t="s">
        <v>101</v>
      </c>
      <c r="C159" s="66">
        <v>20</v>
      </c>
      <c r="D159" s="66">
        <v>1.54</v>
      </c>
      <c r="E159" s="66">
        <v>0.6</v>
      </c>
      <c r="F159" s="66">
        <v>9.9600000000000009</v>
      </c>
      <c r="G159" s="67">
        <v>52.4</v>
      </c>
      <c r="H159" s="68">
        <v>0</v>
      </c>
      <c r="I159" s="68"/>
    </row>
    <row r="160" spans="1:9" ht="15" customHeight="1" x14ac:dyDescent="0.2">
      <c r="A160" s="37"/>
      <c r="B160" s="75" t="s">
        <v>102</v>
      </c>
      <c r="C160" s="66">
        <v>15</v>
      </c>
      <c r="D160" s="66">
        <v>3.45</v>
      </c>
      <c r="E160" s="66">
        <v>4.3499999999999996</v>
      </c>
      <c r="F160" s="66">
        <v>0</v>
      </c>
      <c r="G160" s="67">
        <v>54</v>
      </c>
      <c r="H160" s="68">
        <v>0.24</v>
      </c>
      <c r="I160" s="68"/>
    </row>
    <row r="161" spans="1:9" ht="15.75" customHeight="1" x14ac:dyDescent="0.2">
      <c r="A161" s="37"/>
      <c r="B161" s="79" t="s">
        <v>103</v>
      </c>
      <c r="C161" s="80"/>
      <c r="D161" s="106">
        <f>D157+D159+D158+D160</f>
        <v>12.93</v>
      </c>
      <c r="E161" s="106">
        <f>E157+E159+E158+E160</f>
        <v>14.95</v>
      </c>
      <c r="F161" s="106">
        <f>F157+F159+F158+F160</f>
        <v>47.74</v>
      </c>
      <c r="G161" s="106">
        <f>G157+G159+G158+G160</f>
        <v>381.87</v>
      </c>
      <c r="H161" s="106">
        <f>H157+H159+H158+H160</f>
        <v>2.84</v>
      </c>
      <c r="I161" s="106"/>
    </row>
    <row r="162" spans="1:9" ht="13.5" customHeight="1" x14ac:dyDescent="0.2">
      <c r="A162" s="148" t="s">
        <v>79</v>
      </c>
      <c r="B162" s="148"/>
      <c r="C162" s="148"/>
      <c r="D162" s="148"/>
      <c r="E162" s="148"/>
      <c r="F162" s="148"/>
      <c r="G162" s="148"/>
      <c r="H162" s="148"/>
      <c r="I162" s="148"/>
    </row>
    <row r="163" spans="1:9" ht="15.75" customHeight="1" x14ac:dyDescent="0.2">
      <c r="A163" s="37"/>
      <c r="B163" s="104" t="s">
        <v>28</v>
      </c>
      <c r="C163" s="82">
        <v>80</v>
      </c>
      <c r="D163" s="82">
        <v>0.32</v>
      </c>
      <c r="E163" s="82">
        <v>0.32</v>
      </c>
      <c r="F163" s="82">
        <v>7.9</v>
      </c>
      <c r="G163" s="117">
        <v>36.299999999999997</v>
      </c>
      <c r="H163" s="100">
        <v>10.49</v>
      </c>
      <c r="I163" s="100"/>
    </row>
    <row r="164" spans="1:9" ht="15.75" customHeight="1" x14ac:dyDescent="0.2">
      <c r="A164" s="37"/>
      <c r="B164" s="81" t="s">
        <v>26</v>
      </c>
      <c r="C164" s="82"/>
      <c r="D164" s="83">
        <f>SUM(D163:D163)</f>
        <v>0.32</v>
      </c>
      <c r="E164" s="83">
        <f>SUM(E163:E163)</f>
        <v>0.32</v>
      </c>
      <c r="F164" s="83">
        <f>SUM(F163:F163)</f>
        <v>7.9</v>
      </c>
      <c r="G164" s="83">
        <f>SUM(G163:G163)</f>
        <v>36.299999999999997</v>
      </c>
      <c r="H164" s="83">
        <f>SUM(H163:H163)</f>
        <v>10.49</v>
      </c>
      <c r="I164" s="83"/>
    </row>
    <row r="165" spans="1:9" ht="15.75" customHeight="1" x14ac:dyDescent="0.2">
      <c r="A165" s="148" t="s">
        <v>29</v>
      </c>
      <c r="B165" s="148"/>
      <c r="C165" s="148"/>
      <c r="D165" s="148"/>
      <c r="E165" s="148"/>
      <c r="F165" s="148"/>
      <c r="G165" s="148"/>
      <c r="H165" s="148"/>
      <c r="I165" s="148"/>
    </row>
    <row r="166" spans="1:9" ht="15.75" customHeight="1" x14ac:dyDescent="0.25">
      <c r="A166" s="16"/>
      <c r="B166" s="9" t="s">
        <v>30</v>
      </c>
      <c r="C166" s="2">
        <v>40</v>
      </c>
      <c r="D166" s="2">
        <v>0.6</v>
      </c>
      <c r="E166" s="2">
        <v>0.04</v>
      </c>
      <c r="F166" s="2">
        <v>3.64</v>
      </c>
      <c r="G166" s="12">
        <v>16.8</v>
      </c>
      <c r="H166" s="3">
        <v>4</v>
      </c>
      <c r="I166" s="3">
        <v>434</v>
      </c>
    </row>
    <row r="167" spans="1:9" ht="15.75" customHeight="1" x14ac:dyDescent="0.25">
      <c r="A167" s="16"/>
      <c r="B167" s="9" t="s">
        <v>104</v>
      </c>
      <c r="C167" s="2">
        <v>200</v>
      </c>
      <c r="D167" s="2">
        <v>39.72</v>
      </c>
      <c r="E167" s="2">
        <v>7.33</v>
      </c>
      <c r="F167" s="2">
        <v>11.12</v>
      </c>
      <c r="G167" s="12">
        <v>166.17</v>
      </c>
      <c r="H167" s="11">
        <v>13.4</v>
      </c>
      <c r="I167" s="11">
        <v>166</v>
      </c>
    </row>
    <row r="168" spans="1:9" ht="15.75" customHeight="1" x14ac:dyDescent="0.25">
      <c r="A168" s="16"/>
      <c r="B168" s="9" t="s">
        <v>105</v>
      </c>
      <c r="C168" s="2">
        <v>70</v>
      </c>
      <c r="D168" s="2">
        <v>9.14</v>
      </c>
      <c r="E168" s="2">
        <v>11.53</v>
      </c>
      <c r="F168" s="2">
        <v>2.11</v>
      </c>
      <c r="G168" s="12">
        <v>148.30000000000001</v>
      </c>
      <c r="H168" s="11">
        <v>3</v>
      </c>
      <c r="I168" s="11">
        <v>378</v>
      </c>
    </row>
    <row r="169" spans="1:9" ht="17.25" customHeight="1" x14ac:dyDescent="0.25">
      <c r="A169" s="16"/>
      <c r="B169" s="9" t="s">
        <v>33</v>
      </c>
      <c r="C169" s="2">
        <v>60</v>
      </c>
      <c r="D169" s="2">
        <v>1.61</v>
      </c>
      <c r="E169" s="2">
        <v>2.77</v>
      </c>
      <c r="F169" s="2">
        <v>10.48</v>
      </c>
      <c r="G169" s="12">
        <v>76</v>
      </c>
      <c r="H169" s="11">
        <v>12.18</v>
      </c>
      <c r="I169" s="11">
        <v>441</v>
      </c>
    </row>
    <row r="170" spans="1:9" ht="15.75" customHeight="1" x14ac:dyDescent="0.25">
      <c r="A170" s="16"/>
      <c r="B170" s="9" t="s">
        <v>106</v>
      </c>
      <c r="C170" s="2">
        <v>70</v>
      </c>
      <c r="D170" s="2">
        <v>1.6</v>
      </c>
      <c r="E170" s="2">
        <v>4.07</v>
      </c>
      <c r="F170" s="2">
        <v>5.29</v>
      </c>
      <c r="G170" s="12">
        <v>63.76</v>
      </c>
      <c r="H170" s="11">
        <v>31.92</v>
      </c>
      <c r="I170" s="11">
        <v>435</v>
      </c>
    </row>
    <row r="171" spans="1:9" ht="15.75" customHeight="1" x14ac:dyDescent="0.25">
      <c r="A171" s="16"/>
      <c r="B171" s="9" t="s">
        <v>34</v>
      </c>
      <c r="C171" s="2">
        <v>180</v>
      </c>
      <c r="D171" s="2">
        <v>0.16200000000000001</v>
      </c>
      <c r="E171" s="2">
        <v>1.7999999999999999E-2</v>
      </c>
      <c r="F171" s="2">
        <v>11.5</v>
      </c>
      <c r="G171" s="12">
        <v>71.3</v>
      </c>
      <c r="H171" s="11">
        <v>0.15</v>
      </c>
      <c r="I171" s="11">
        <v>522</v>
      </c>
    </row>
    <row r="172" spans="1:9" ht="15.75" customHeight="1" x14ac:dyDescent="0.25">
      <c r="A172" s="16"/>
      <c r="B172" s="9" t="s">
        <v>35</v>
      </c>
      <c r="C172" s="2">
        <v>37</v>
      </c>
      <c r="D172" s="2">
        <v>1.81</v>
      </c>
      <c r="E172" s="2">
        <v>0.37</v>
      </c>
      <c r="F172" s="2">
        <v>17</v>
      </c>
      <c r="G172" s="12">
        <v>81.400000000000006</v>
      </c>
      <c r="H172" s="27">
        <v>0</v>
      </c>
      <c r="I172" s="27"/>
    </row>
    <row r="173" spans="1:9" ht="17.25" customHeight="1" x14ac:dyDescent="0.25">
      <c r="A173" s="16"/>
      <c r="B173" s="60" t="s">
        <v>86</v>
      </c>
      <c r="C173" s="2">
        <v>40</v>
      </c>
      <c r="D173" s="2">
        <v>3.04</v>
      </c>
      <c r="E173" s="2">
        <v>0.32</v>
      </c>
      <c r="F173" s="2">
        <v>19.440000000000001</v>
      </c>
      <c r="G173" s="12">
        <v>95.2</v>
      </c>
      <c r="H173" s="12">
        <v>0</v>
      </c>
      <c r="I173" s="12"/>
    </row>
    <row r="174" spans="1:9" ht="24" customHeight="1" x14ac:dyDescent="0.25">
      <c r="A174" s="16"/>
      <c r="B174" s="30" t="s">
        <v>26</v>
      </c>
      <c r="C174" s="2"/>
      <c r="D174" s="13">
        <f>D166+D167+D168+D169+D170+D171+D172+D173</f>
        <v>57.682000000000002</v>
      </c>
      <c r="E174" s="13">
        <f>E166+E167+E168+E169+E170+E171+E172+E173</f>
        <v>26.448</v>
      </c>
      <c r="F174" s="13">
        <f>F166+F167+F168+F169+F170+F171+F172+F173</f>
        <v>80.58</v>
      </c>
      <c r="G174" s="13">
        <f>G166+G167+G168+G169+G170+G171+G172+G173</f>
        <v>718.93</v>
      </c>
      <c r="H174" s="13">
        <f>H166+H167+H168+H169+H170+H171+H172+H173</f>
        <v>64.650000000000006</v>
      </c>
      <c r="I174" s="13"/>
    </row>
    <row r="175" spans="1:9" ht="18.75" customHeight="1" x14ac:dyDescent="0.2">
      <c r="A175" s="148" t="s">
        <v>61</v>
      </c>
      <c r="B175" s="148"/>
      <c r="C175" s="148"/>
      <c r="D175" s="148"/>
      <c r="E175" s="148"/>
      <c r="F175" s="148"/>
      <c r="G175" s="148"/>
      <c r="H175" s="148"/>
      <c r="I175" s="148"/>
    </row>
    <row r="176" spans="1:9" ht="23.25" customHeight="1" x14ac:dyDescent="0.2">
      <c r="A176" s="37"/>
      <c r="B176" s="75" t="s">
        <v>107</v>
      </c>
      <c r="C176" s="66">
        <v>52</v>
      </c>
      <c r="D176" s="66">
        <v>7.8</v>
      </c>
      <c r="E176" s="66">
        <v>6.14</v>
      </c>
      <c r="F176" s="66">
        <v>0</v>
      </c>
      <c r="G176" s="67">
        <v>104</v>
      </c>
      <c r="H176" s="68">
        <v>0</v>
      </c>
      <c r="I176" s="68">
        <v>405</v>
      </c>
    </row>
    <row r="177" spans="1:9" ht="18.75" customHeight="1" x14ac:dyDescent="0.2">
      <c r="A177" s="37"/>
      <c r="B177" s="75" t="s">
        <v>108</v>
      </c>
      <c r="C177" s="66">
        <v>80</v>
      </c>
      <c r="D177" s="66">
        <v>3.16</v>
      </c>
      <c r="E177" s="66">
        <v>3.96</v>
      </c>
      <c r="F177" s="66">
        <v>20.98</v>
      </c>
      <c r="G177" s="67">
        <v>134.15</v>
      </c>
      <c r="H177" s="68">
        <v>0</v>
      </c>
      <c r="I177" s="68">
        <v>432</v>
      </c>
    </row>
    <row r="178" spans="1:9" ht="18.75" customHeight="1" x14ac:dyDescent="0.2">
      <c r="A178" s="37"/>
      <c r="B178" s="75" t="s">
        <v>64</v>
      </c>
      <c r="C178" s="66">
        <v>24</v>
      </c>
      <c r="D178" s="66">
        <v>1.93</v>
      </c>
      <c r="E178" s="66">
        <v>3</v>
      </c>
      <c r="F178" s="66">
        <v>19.18</v>
      </c>
      <c r="G178" s="67">
        <v>112.44</v>
      </c>
      <c r="H178" s="68">
        <v>0</v>
      </c>
      <c r="I178" s="68"/>
    </row>
    <row r="179" spans="1:9" ht="23.25" customHeight="1" x14ac:dyDescent="0.2">
      <c r="A179" s="37"/>
      <c r="B179" s="99" t="s">
        <v>109</v>
      </c>
      <c r="C179" s="66">
        <v>180</v>
      </c>
      <c r="D179" s="66">
        <v>0.72</v>
      </c>
      <c r="E179" s="66">
        <v>0.85</v>
      </c>
      <c r="F179" s="66">
        <v>19.7</v>
      </c>
      <c r="G179" s="67">
        <v>83.5</v>
      </c>
      <c r="H179" s="68">
        <v>0.1</v>
      </c>
      <c r="I179" s="68">
        <v>512</v>
      </c>
    </row>
    <row r="180" spans="1:9" ht="15.75" customHeight="1" x14ac:dyDescent="0.25">
      <c r="A180" s="16"/>
      <c r="B180" s="30" t="s">
        <v>26</v>
      </c>
      <c r="C180" s="2"/>
      <c r="D180" s="13">
        <f>D176+D179+D178+D177</f>
        <v>13.61</v>
      </c>
      <c r="E180" s="13">
        <f>E176+E179+E178+E177</f>
        <v>13.95</v>
      </c>
      <c r="F180" s="13">
        <f>F176+F179+F178+F177</f>
        <v>59.86</v>
      </c>
      <c r="G180" s="13">
        <f>G176+G179+G178+G177</f>
        <v>434.09</v>
      </c>
      <c r="H180" s="13">
        <f>H176+H179+H178+H177</f>
        <v>0.1</v>
      </c>
      <c r="I180" s="13"/>
    </row>
    <row r="181" spans="1:9" ht="15.75" customHeight="1" x14ac:dyDescent="0.25">
      <c r="A181" s="16"/>
      <c r="B181" s="9"/>
      <c r="C181" s="2"/>
      <c r="D181" s="2"/>
      <c r="E181" s="2"/>
      <c r="F181" s="2"/>
      <c r="G181" s="24"/>
      <c r="H181" s="19"/>
      <c r="I181" s="19"/>
    </row>
    <row r="182" spans="1:9" ht="15.75" customHeight="1" x14ac:dyDescent="0.25">
      <c r="A182" s="16"/>
      <c r="B182" s="30" t="s">
        <v>66</v>
      </c>
      <c r="C182" s="2"/>
      <c r="D182" s="20">
        <f>D161+D164+D174+D180</f>
        <v>84.542000000000002</v>
      </c>
      <c r="E182" s="20">
        <f>E161+E164+E174+E180</f>
        <v>55.667999999999999</v>
      </c>
      <c r="F182" s="20">
        <f>F161+F164+F174+F180</f>
        <v>196.08</v>
      </c>
      <c r="G182" s="20">
        <f>G161+G164+G174+G180</f>
        <v>1571.19</v>
      </c>
      <c r="H182" s="20">
        <f>H161+H164+H174+H180</f>
        <v>78.08</v>
      </c>
      <c r="I182" s="20"/>
    </row>
    <row r="183" spans="1:9" ht="15" customHeight="1" x14ac:dyDescent="0.25">
      <c r="A183" s="21"/>
      <c r="B183" s="9" t="s">
        <v>87</v>
      </c>
      <c r="C183" s="2"/>
      <c r="D183" s="25"/>
      <c r="E183" s="25"/>
      <c r="F183" s="25"/>
      <c r="G183" s="12"/>
      <c r="H183" s="19"/>
      <c r="I183" s="19"/>
    </row>
    <row r="184" spans="1:9" ht="17.25" customHeight="1" x14ac:dyDescent="0.2">
      <c r="A184" s="121" t="s">
        <v>110</v>
      </c>
      <c r="B184" s="121"/>
      <c r="C184" s="121"/>
      <c r="D184" s="121"/>
      <c r="E184" s="121"/>
      <c r="F184" s="121"/>
      <c r="G184" s="121"/>
      <c r="H184" s="121"/>
      <c r="I184" s="121"/>
    </row>
    <row r="185" spans="1:9" ht="16.5" customHeight="1" x14ac:dyDescent="0.2">
      <c r="A185" s="121" t="s">
        <v>98</v>
      </c>
      <c r="B185" s="121"/>
      <c r="C185" s="121"/>
      <c r="D185" s="121"/>
      <c r="E185" s="121"/>
      <c r="F185" s="121"/>
      <c r="G185" s="121"/>
      <c r="H185" s="121"/>
      <c r="I185" s="121"/>
    </row>
    <row r="186" spans="1:9" ht="18" customHeight="1" x14ac:dyDescent="0.2">
      <c r="A186" s="122" t="s">
        <v>10</v>
      </c>
      <c r="B186" s="122"/>
      <c r="C186" s="122"/>
      <c r="D186" s="122"/>
      <c r="E186" s="122"/>
      <c r="F186" s="122"/>
      <c r="G186" s="122"/>
      <c r="H186" s="122"/>
      <c r="I186" s="122"/>
    </row>
    <row r="187" spans="1:9" ht="12.75" customHeight="1" x14ac:dyDescent="0.2">
      <c r="A187" s="142"/>
      <c r="B187" s="142"/>
      <c r="C187" s="142"/>
      <c r="D187" s="142"/>
      <c r="E187" s="142"/>
      <c r="F187" s="142"/>
      <c r="G187" s="142"/>
      <c r="H187" s="142"/>
      <c r="I187" s="142"/>
    </row>
    <row r="188" spans="1:9" ht="18" customHeight="1" x14ac:dyDescent="0.2">
      <c r="A188" s="148" t="s">
        <v>51</v>
      </c>
      <c r="B188" s="148"/>
      <c r="C188" s="148"/>
      <c r="D188" s="148"/>
      <c r="E188" s="148"/>
      <c r="F188" s="148"/>
      <c r="G188" s="148"/>
      <c r="H188" s="148"/>
      <c r="I188" s="148"/>
    </row>
    <row r="189" spans="1:9" ht="15.75" customHeight="1" x14ac:dyDescent="0.2">
      <c r="A189" s="37"/>
      <c r="B189" s="9" t="s">
        <v>111</v>
      </c>
      <c r="C189" s="2">
        <v>200</v>
      </c>
      <c r="D189" s="2">
        <v>4.57</v>
      </c>
      <c r="E189" s="2">
        <v>7.03</v>
      </c>
      <c r="F189" s="2">
        <v>19.23</v>
      </c>
      <c r="G189" s="12">
        <v>157.37</v>
      </c>
      <c r="H189" s="11">
        <v>1.3</v>
      </c>
      <c r="I189" s="11">
        <v>179</v>
      </c>
    </row>
    <row r="190" spans="1:9" ht="26.25" customHeight="1" x14ac:dyDescent="0.2">
      <c r="A190" s="74"/>
      <c r="B190" s="75" t="s">
        <v>100</v>
      </c>
      <c r="C190" s="66">
        <v>180</v>
      </c>
      <c r="D190" s="66">
        <v>2.8</v>
      </c>
      <c r="E190" s="66">
        <v>2.5</v>
      </c>
      <c r="F190" s="66">
        <v>14.68</v>
      </c>
      <c r="G190" s="76">
        <v>95.9</v>
      </c>
      <c r="H190" s="68">
        <v>1.3</v>
      </c>
      <c r="I190" s="68">
        <v>507</v>
      </c>
    </row>
    <row r="191" spans="1:9" ht="13.5" customHeight="1" x14ac:dyDescent="0.2">
      <c r="A191" s="1"/>
      <c r="B191" s="9" t="s">
        <v>54</v>
      </c>
      <c r="C191" s="2" t="s">
        <v>78</v>
      </c>
      <c r="D191" s="2">
        <v>1.58</v>
      </c>
      <c r="E191" s="2">
        <v>4.2300000000000004</v>
      </c>
      <c r="F191" s="2">
        <v>10.029999999999999</v>
      </c>
      <c r="G191" s="12">
        <v>85.45</v>
      </c>
      <c r="H191" s="11">
        <v>0</v>
      </c>
      <c r="I191" s="11">
        <v>107</v>
      </c>
    </row>
    <row r="192" spans="1:9" ht="24.75" customHeight="1" x14ac:dyDescent="0.25">
      <c r="A192" s="16"/>
      <c r="B192" s="30" t="s">
        <v>26</v>
      </c>
      <c r="C192" s="2"/>
      <c r="D192" s="13">
        <f>D189+D190+D191</f>
        <v>8.9499999999999993</v>
      </c>
      <c r="E192" s="13">
        <f>E189+E190+E191</f>
        <v>13.76</v>
      </c>
      <c r="F192" s="13">
        <f>F189+F190+F191</f>
        <v>43.94</v>
      </c>
      <c r="G192" s="13">
        <f>G189+G190+G191</f>
        <v>338.72</v>
      </c>
      <c r="H192" s="13">
        <f>H189+H190+H191</f>
        <v>2.6</v>
      </c>
      <c r="I192" s="13"/>
    </row>
    <row r="193" spans="1:9" ht="24.75" customHeight="1" x14ac:dyDescent="0.2">
      <c r="A193" s="148" t="s">
        <v>27</v>
      </c>
      <c r="B193" s="148"/>
      <c r="C193" s="148"/>
      <c r="D193" s="148"/>
      <c r="E193" s="148"/>
      <c r="F193" s="148"/>
      <c r="G193" s="148"/>
      <c r="H193" s="148"/>
      <c r="I193" s="148"/>
    </row>
    <row r="194" spans="1:9" ht="15.75" customHeight="1" x14ac:dyDescent="0.25">
      <c r="A194" s="16"/>
      <c r="B194" s="9" t="s">
        <v>55</v>
      </c>
      <c r="C194" s="2">
        <v>200</v>
      </c>
      <c r="D194" s="2">
        <v>1</v>
      </c>
      <c r="E194" s="2">
        <v>0</v>
      </c>
      <c r="F194" s="2">
        <v>18.2</v>
      </c>
      <c r="G194" s="12">
        <v>76</v>
      </c>
      <c r="H194" s="27">
        <v>4</v>
      </c>
      <c r="I194" s="27"/>
    </row>
    <row r="195" spans="1:9" ht="17.25" customHeight="1" x14ac:dyDescent="0.25">
      <c r="A195" s="16"/>
      <c r="B195" s="23" t="s">
        <v>26</v>
      </c>
      <c r="C195" s="3"/>
      <c r="D195" s="20">
        <f>SUM(D194:D194)</f>
        <v>1</v>
      </c>
      <c r="E195" s="20">
        <f>SUM(E194:E194)</f>
        <v>0</v>
      </c>
      <c r="F195" s="20">
        <f>SUM(F194:F194)</f>
        <v>18.2</v>
      </c>
      <c r="G195" s="20">
        <f>SUM(G194:G194)</f>
        <v>76</v>
      </c>
      <c r="H195" s="20">
        <f>SUM(H194:H194)</f>
        <v>4</v>
      </c>
      <c r="I195" s="20"/>
    </row>
    <row r="196" spans="1:9" ht="13.5" customHeight="1" x14ac:dyDescent="0.2">
      <c r="A196" s="148" t="s">
        <v>29</v>
      </c>
      <c r="B196" s="148"/>
      <c r="C196" s="148"/>
      <c r="D196" s="148"/>
      <c r="E196" s="148"/>
      <c r="F196" s="148"/>
      <c r="G196" s="148"/>
      <c r="H196" s="148"/>
      <c r="I196" s="148"/>
    </row>
    <row r="197" spans="1:9" ht="15.75" customHeight="1" x14ac:dyDescent="0.25">
      <c r="A197" s="16"/>
      <c r="B197" s="9" t="s">
        <v>56</v>
      </c>
      <c r="C197" s="2">
        <v>40</v>
      </c>
      <c r="D197" s="2">
        <v>0.32</v>
      </c>
      <c r="E197" s="2">
        <v>0</v>
      </c>
      <c r="F197" s="2">
        <v>0.47</v>
      </c>
      <c r="G197" s="12">
        <v>4.9000000000000004</v>
      </c>
      <c r="H197" s="11">
        <v>2.7</v>
      </c>
      <c r="I197" s="11"/>
    </row>
    <row r="198" spans="1:9" ht="27" customHeight="1" x14ac:dyDescent="0.2">
      <c r="A198" s="37"/>
      <c r="B198" s="75" t="s">
        <v>112</v>
      </c>
      <c r="C198" s="66">
        <v>200</v>
      </c>
      <c r="D198" s="66">
        <v>6</v>
      </c>
      <c r="E198" s="66">
        <v>1.8</v>
      </c>
      <c r="F198" s="66">
        <v>20.9</v>
      </c>
      <c r="G198" s="67">
        <v>136.9</v>
      </c>
      <c r="H198" s="82">
        <v>12.6</v>
      </c>
      <c r="I198" s="82">
        <v>158</v>
      </c>
    </row>
    <row r="199" spans="1:9" ht="16.5" customHeight="1" x14ac:dyDescent="0.25">
      <c r="A199" s="16"/>
      <c r="B199" s="9" t="s">
        <v>113</v>
      </c>
      <c r="C199" s="2">
        <v>180</v>
      </c>
      <c r="D199" s="2">
        <v>15.85</v>
      </c>
      <c r="E199" s="2">
        <v>13.76</v>
      </c>
      <c r="F199" s="2">
        <v>19.920000000000002</v>
      </c>
      <c r="G199" s="12">
        <v>266.32</v>
      </c>
      <c r="H199" s="11">
        <v>54.12</v>
      </c>
      <c r="I199" s="11">
        <v>382</v>
      </c>
    </row>
    <row r="200" spans="1:9" ht="15.75" customHeight="1" x14ac:dyDescent="0.2">
      <c r="A200" s="1"/>
      <c r="B200" s="9" t="s">
        <v>59</v>
      </c>
      <c r="C200" s="2">
        <v>180</v>
      </c>
      <c r="D200" s="2">
        <v>0.18</v>
      </c>
      <c r="E200" s="2">
        <v>0.18</v>
      </c>
      <c r="F200" s="2">
        <v>14.4</v>
      </c>
      <c r="G200" s="12">
        <v>58.2</v>
      </c>
      <c r="H200" s="27">
        <v>5.86</v>
      </c>
      <c r="I200" s="27">
        <v>212</v>
      </c>
    </row>
    <row r="201" spans="1:9" ht="15.75" customHeight="1" x14ac:dyDescent="0.25">
      <c r="A201" s="16"/>
      <c r="B201" s="9" t="s">
        <v>35</v>
      </c>
      <c r="C201" s="2">
        <v>37</v>
      </c>
      <c r="D201" s="2">
        <v>1.81</v>
      </c>
      <c r="E201" s="2">
        <v>0.37</v>
      </c>
      <c r="F201" s="2">
        <v>17</v>
      </c>
      <c r="G201" s="12">
        <v>81.400000000000006</v>
      </c>
      <c r="H201" s="11">
        <v>0</v>
      </c>
      <c r="I201" s="11"/>
    </row>
    <row r="202" spans="1:9" ht="15.75" customHeight="1" x14ac:dyDescent="0.25">
      <c r="A202" s="16"/>
      <c r="B202" s="9" t="s">
        <v>73</v>
      </c>
      <c r="C202" s="2">
        <v>40</v>
      </c>
      <c r="D202" s="2">
        <v>3.04</v>
      </c>
      <c r="E202" s="2">
        <v>0.32</v>
      </c>
      <c r="F202" s="2">
        <v>19.440000000000001</v>
      </c>
      <c r="G202" s="10">
        <v>95.2</v>
      </c>
      <c r="H202" s="43">
        <v>0</v>
      </c>
      <c r="I202" s="43"/>
    </row>
    <row r="203" spans="1:9" ht="15.75" customHeight="1" x14ac:dyDescent="0.25">
      <c r="A203" s="16"/>
      <c r="B203" s="30" t="s">
        <v>26</v>
      </c>
      <c r="C203" s="2"/>
      <c r="D203" s="13">
        <f>D197+D198+D199+D200+D201+D202</f>
        <v>27.2</v>
      </c>
      <c r="E203" s="13">
        <f>E197+E198+E199+E200+E201+E202</f>
        <v>16.43</v>
      </c>
      <c r="F203" s="13">
        <f>F197+F198+F199+F200+F201+F202</f>
        <v>92.13</v>
      </c>
      <c r="G203" s="13">
        <f>G197+G198+G199+G200+G201+G202</f>
        <v>642.91999999999996</v>
      </c>
      <c r="H203" s="13">
        <f>H197+H198+H199+H200+H201+H202</f>
        <v>75.28</v>
      </c>
      <c r="I203" s="13"/>
    </row>
    <row r="204" spans="1:9" ht="15.75" customHeight="1" x14ac:dyDescent="0.2">
      <c r="A204" s="148" t="s">
        <v>61</v>
      </c>
      <c r="B204" s="148"/>
      <c r="C204" s="148"/>
      <c r="D204" s="148"/>
      <c r="E204" s="148"/>
      <c r="F204" s="148"/>
      <c r="G204" s="148"/>
      <c r="H204" s="148"/>
      <c r="I204" s="148"/>
    </row>
    <row r="205" spans="1:9" ht="24.75" customHeight="1" x14ac:dyDescent="0.25">
      <c r="A205" s="16"/>
      <c r="B205" s="9" t="s">
        <v>114</v>
      </c>
      <c r="C205" s="2">
        <v>80</v>
      </c>
      <c r="D205" s="2">
        <v>6.2</v>
      </c>
      <c r="E205" s="2">
        <v>6.2</v>
      </c>
      <c r="F205" s="2">
        <v>61.03</v>
      </c>
      <c r="G205" s="12">
        <v>320.62</v>
      </c>
      <c r="H205" s="11">
        <v>0.41</v>
      </c>
      <c r="I205" s="11">
        <v>556</v>
      </c>
    </row>
    <row r="206" spans="1:9" ht="15.75" customHeight="1" x14ac:dyDescent="0.25">
      <c r="A206" s="16"/>
      <c r="B206" s="9" t="s">
        <v>75</v>
      </c>
      <c r="C206" s="2">
        <v>180</v>
      </c>
      <c r="D206" s="2">
        <v>5.04</v>
      </c>
      <c r="E206" s="2">
        <v>4.5</v>
      </c>
      <c r="F206" s="2">
        <v>7.38</v>
      </c>
      <c r="G206" s="12">
        <v>151.19999999999999</v>
      </c>
      <c r="H206" s="11">
        <v>1.26</v>
      </c>
      <c r="I206" s="11"/>
    </row>
    <row r="207" spans="1:9" ht="15.75" customHeight="1" x14ac:dyDescent="0.25">
      <c r="A207" s="21"/>
      <c r="B207" s="9"/>
      <c r="C207" s="2"/>
      <c r="D207" s="13"/>
      <c r="E207" s="2"/>
      <c r="F207" s="2"/>
      <c r="G207" s="10"/>
      <c r="H207" s="43"/>
      <c r="I207" s="43"/>
    </row>
    <row r="208" spans="1:9" ht="15.75" customHeight="1" x14ac:dyDescent="0.25">
      <c r="A208" s="21"/>
      <c r="B208" s="30" t="s">
        <v>26</v>
      </c>
      <c r="C208" s="13"/>
      <c r="D208" s="13">
        <f>D205+D206</f>
        <v>11.24</v>
      </c>
      <c r="E208" s="13">
        <f>E205+E206</f>
        <v>10.7</v>
      </c>
      <c r="F208" s="13">
        <f>F205+F206</f>
        <v>68.41</v>
      </c>
      <c r="G208" s="13">
        <f>G205+G206</f>
        <v>471.82</v>
      </c>
      <c r="H208" s="13">
        <f>H205+H206</f>
        <v>1.67</v>
      </c>
      <c r="I208" s="13"/>
    </row>
    <row r="209" spans="1:9" ht="26.25" customHeight="1" x14ac:dyDescent="0.25">
      <c r="A209" s="16"/>
      <c r="B209" s="30" t="s">
        <v>66</v>
      </c>
      <c r="C209" s="13"/>
      <c r="D209" s="20">
        <f>D192+D195+D203+D208</f>
        <v>48.39</v>
      </c>
      <c r="E209" s="20">
        <f>E192+E195+E203+E208</f>
        <v>40.89</v>
      </c>
      <c r="F209" s="20">
        <f>F192+F195+F203+F208</f>
        <v>222.68</v>
      </c>
      <c r="G209" s="20">
        <f>G192+G195+G203+G208</f>
        <v>1529.46</v>
      </c>
      <c r="H209" s="20">
        <f>H192+H195+H203+H208</f>
        <v>83.55</v>
      </c>
      <c r="I209" s="20"/>
    </row>
    <row r="210" spans="1:9" ht="16.5" customHeight="1" x14ac:dyDescent="0.25">
      <c r="A210" s="16"/>
      <c r="B210" s="9" t="s">
        <v>87</v>
      </c>
      <c r="C210" s="2"/>
      <c r="D210" s="25"/>
      <c r="E210" s="25"/>
      <c r="F210" s="25"/>
      <c r="G210" s="12"/>
      <c r="H210" s="19"/>
      <c r="I210" s="19"/>
    </row>
    <row r="211" spans="1:9" ht="15" customHeight="1" x14ac:dyDescent="0.2">
      <c r="A211" s="121" t="s">
        <v>115</v>
      </c>
      <c r="B211" s="121"/>
      <c r="C211" s="121"/>
      <c r="D211" s="121"/>
      <c r="E211" s="121"/>
      <c r="F211" s="121"/>
      <c r="G211" s="121"/>
      <c r="H211" s="121"/>
      <c r="I211" s="121"/>
    </row>
    <row r="212" spans="1:9" ht="16.5" customHeight="1" x14ac:dyDescent="0.2">
      <c r="A212" s="121" t="s">
        <v>98</v>
      </c>
      <c r="B212" s="121"/>
      <c r="C212" s="121"/>
      <c r="D212" s="121"/>
      <c r="E212" s="121"/>
      <c r="F212" s="121"/>
      <c r="G212" s="121"/>
      <c r="H212" s="121"/>
      <c r="I212" s="121"/>
    </row>
    <row r="213" spans="1:9" ht="18.75" customHeight="1" x14ac:dyDescent="0.2">
      <c r="A213" s="122" t="s">
        <v>10</v>
      </c>
      <c r="B213" s="122"/>
      <c r="C213" s="122"/>
      <c r="D213" s="122"/>
      <c r="E213" s="122"/>
      <c r="F213" s="122"/>
      <c r="G213" s="122"/>
      <c r="H213" s="122"/>
      <c r="I213" s="122"/>
    </row>
    <row r="214" spans="1:9" ht="26.25" customHeight="1" x14ac:dyDescent="0.2">
      <c r="A214" s="142"/>
      <c r="B214" s="142"/>
      <c r="C214" s="142"/>
      <c r="D214" s="142"/>
      <c r="E214" s="142"/>
      <c r="F214" s="142"/>
      <c r="G214" s="142"/>
      <c r="H214" s="142"/>
      <c r="I214" s="142"/>
    </row>
    <row r="215" spans="1:9" ht="13.5" customHeight="1" x14ac:dyDescent="0.2">
      <c r="A215" s="148" t="s">
        <v>51</v>
      </c>
      <c r="B215" s="148"/>
      <c r="C215" s="148"/>
      <c r="D215" s="148"/>
      <c r="E215" s="148"/>
      <c r="F215" s="148"/>
      <c r="G215" s="148"/>
      <c r="H215" s="148"/>
      <c r="I215" s="148"/>
    </row>
    <row r="216" spans="1:9" ht="15.75" customHeight="1" x14ac:dyDescent="0.25">
      <c r="A216" s="16"/>
      <c r="B216" s="9" t="s">
        <v>77</v>
      </c>
      <c r="C216" s="2">
        <v>200</v>
      </c>
      <c r="D216" s="2">
        <v>4.0999999999999996</v>
      </c>
      <c r="E216" s="2">
        <v>7</v>
      </c>
      <c r="F216" s="2">
        <v>20.5</v>
      </c>
      <c r="G216" s="12">
        <v>160.5</v>
      </c>
      <c r="H216" s="11">
        <v>1.3</v>
      </c>
      <c r="I216" s="11">
        <v>179</v>
      </c>
    </row>
    <row r="217" spans="1:9" ht="15.75" customHeight="1" x14ac:dyDescent="0.25">
      <c r="A217" s="16"/>
      <c r="B217" s="9" t="s">
        <v>69</v>
      </c>
      <c r="C217" s="2">
        <v>180</v>
      </c>
      <c r="D217" s="2">
        <v>3.92</v>
      </c>
      <c r="E217" s="2">
        <v>3.88</v>
      </c>
      <c r="F217" s="2">
        <v>16.260000000000002</v>
      </c>
      <c r="G217" s="12">
        <v>116.24</v>
      </c>
      <c r="H217" s="11">
        <v>1.56</v>
      </c>
      <c r="I217" s="11">
        <v>508</v>
      </c>
    </row>
    <row r="218" spans="1:9" ht="15.75" customHeight="1" x14ac:dyDescent="0.25">
      <c r="A218" s="16"/>
      <c r="B218" s="9" t="s">
        <v>101</v>
      </c>
      <c r="C218" s="2">
        <v>20</v>
      </c>
      <c r="D218" s="2">
        <v>1.54</v>
      </c>
      <c r="E218" s="2">
        <v>0.6</v>
      </c>
      <c r="F218" s="2">
        <v>9.9600000000000009</v>
      </c>
      <c r="G218" s="10">
        <v>52.4</v>
      </c>
      <c r="H218" s="11">
        <v>0</v>
      </c>
      <c r="I218" s="11"/>
    </row>
    <row r="219" spans="1:9" ht="15.75" customHeight="1" x14ac:dyDescent="0.25">
      <c r="A219" s="16"/>
      <c r="B219" s="9" t="s">
        <v>102</v>
      </c>
      <c r="C219" s="2">
        <v>15</v>
      </c>
      <c r="D219" s="2">
        <v>3.45</v>
      </c>
      <c r="E219" s="2">
        <v>4.3499999999999996</v>
      </c>
      <c r="F219" s="2">
        <v>0</v>
      </c>
      <c r="G219" s="10">
        <v>54</v>
      </c>
      <c r="H219" s="11">
        <v>0.24</v>
      </c>
      <c r="I219" s="11"/>
    </row>
    <row r="220" spans="1:9" ht="16.5" customHeight="1" x14ac:dyDescent="0.2">
      <c r="A220" s="1"/>
      <c r="B220" s="30" t="s">
        <v>26</v>
      </c>
      <c r="C220" s="2"/>
      <c r="D220" s="13">
        <f>D216+D217+D219+D218</f>
        <v>13.01</v>
      </c>
      <c r="E220" s="13">
        <f>E216+E217+E219+E218</f>
        <v>15.83</v>
      </c>
      <c r="F220" s="13">
        <f>F216+F217+F219+F218</f>
        <v>46.72</v>
      </c>
      <c r="G220" s="13">
        <f>G216+G217+G219+G218</f>
        <v>383.14</v>
      </c>
      <c r="H220" s="13">
        <f>H216+H217+H219+H218</f>
        <v>3.1</v>
      </c>
      <c r="I220" s="13"/>
    </row>
    <row r="221" spans="1:9" ht="19.5" customHeight="1" x14ac:dyDescent="0.2">
      <c r="A221" s="58"/>
      <c r="B221" s="58" t="s">
        <v>116</v>
      </c>
      <c r="C221" s="2"/>
      <c r="D221" s="2"/>
      <c r="E221" s="2"/>
      <c r="F221" s="2"/>
      <c r="G221" s="12"/>
      <c r="H221" s="11"/>
      <c r="I221" s="11"/>
    </row>
    <row r="222" spans="1:9" ht="24.75" customHeight="1" x14ac:dyDescent="0.2">
      <c r="A222" s="37"/>
      <c r="B222" s="104" t="s">
        <v>117</v>
      </c>
      <c r="C222" s="82">
        <v>80</v>
      </c>
      <c r="D222" s="110">
        <v>0.65</v>
      </c>
      <c r="E222" s="110">
        <v>0.24</v>
      </c>
      <c r="F222" s="110">
        <v>6.53</v>
      </c>
      <c r="G222" s="109">
        <v>32.299999999999997</v>
      </c>
      <c r="H222" s="108">
        <v>30.7</v>
      </c>
      <c r="I222" s="108"/>
    </row>
    <row r="223" spans="1:9" ht="13.5" customHeight="1" x14ac:dyDescent="0.25">
      <c r="A223" s="16"/>
      <c r="B223" s="17"/>
      <c r="C223" s="3"/>
      <c r="D223" s="3"/>
      <c r="E223" s="3"/>
      <c r="F223" s="3"/>
      <c r="G223" s="18"/>
      <c r="H223" s="19"/>
      <c r="I223" s="19"/>
    </row>
    <row r="224" spans="1:9" ht="22.5" customHeight="1" x14ac:dyDescent="0.25">
      <c r="A224" s="16"/>
      <c r="B224" s="23" t="s">
        <v>26</v>
      </c>
      <c r="C224" s="3"/>
      <c r="D224" s="20">
        <f>D221+D222</f>
        <v>0.65</v>
      </c>
      <c r="E224" s="20">
        <f>E221+E222</f>
        <v>0.24</v>
      </c>
      <c r="F224" s="20">
        <f>F221+F222</f>
        <v>6.53</v>
      </c>
      <c r="G224" s="20">
        <f>G221+G222</f>
        <v>32.299999999999997</v>
      </c>
      <c r="H224" s="20">
        <f>H221+H222</f>
        <v>30.7</v>
      </c>
      <c r="I224" s="20"/>
    </row>
    <row r="225" spans="1:10" ht="13.5" customHeight="1" x14ac:dyDescent="0.2">
      <c r="A225" s="148" t="s">
        <v>118</v>
      </c>
      <c r="B225" s="148"/>
      <c r="C225" s="148"/>
      <c r="D225" s="148"/>
      <c r="E225" s="148"/>
      <c r="F225" s="148"/>
      <c r="G225" s="148"/>
      <c r="H225" s="148"/>
      <c r="I225" s="148"/>
    </row>
    <row r="226" spans="1:10" ht="15.75" customHeight="1" x14ac:dyDescent="0.2">
      <c r="A226" s="37"/>
      <c r="B226" s="9" t="s">
        <v>56</v>
      </c>
      <c r="C226" s="2">
        <v>40</v>
      </c>
      <c r="D226" s="2">
        <v>0.44</v>
      </c>
      <c r="E226" s="2">
        <v>0</v>
      </c>
      <c r="F226" s="2">
        <v>0.67</v>
      </c>
      <c r="G226" s="12">
        <v>7.87</v>
      </c>
      <c r="H226" s="11">
        <v>6.7</v>
      </c>
      <c r="I226" s="11"/>
    </row>
    <row r="227" spans="1:10" ht="28.5" customHeight="1" x14ac:dyDescent="0.2">
      <c r="A227" s="37"/>
      <c r="B227" s="75" t="s">
        <v>119</v>
      </c>
      <c r="C227" s="66">
        <v>200</v>
      </c>
      <c r="D227" s="66">
        <v>3.57</v>
      </c>
      <c r="E227" s="66">
        <v>5.71</v>
      </c>
      <c r="F227" s="66">
        <v>18.100000000000001</v>
      </c>
      <c r="G227" s="67">
        <v>145.6</v>
      </c>
      <c r="H227" s="68">
        <v>45.1</v>
      </c>
      <c r="I227" s="68">
        <v>142</v>
      </c>
    </row>
    <row r="228" spans="1:10" ht="13.5" customHeight="1" x14ac:dyDescent="0.25">
      <c r="A228" s="16"/>
      <c r="B228" s="9" t="s">
        <v>120</v>
      </c>
      <c r="C228" s="2">
        <v>110</v>
      </c>
      <c r="D228" s="2">
        <v>8.7899999999999991</v>
      </c>
      <c r="E228" s="2">
        <v>9.25</v>
      </c>
      <c r="F228" s="2">
        <v>2.65</v>
      </c>
      <c r="G228" s="12">
        <v>160</v>
      </c>
      <c r="H228" s="11">
        <v>17</v>
      </c>
      <c r="I228" s="11">
        <v>411</v>
      </c>
    </row>
    <row r="229" spans="1:10" ht="18.75" customHeight="1" x14ac:dyDescent="0.2">
      <c r="A229" s="37"/>
      <c r="B229" s="75" t="s">
        <v>121</v>
      </c>
      <c r="C229" s="66">
        <v>90</v>
      </c>
      <c r="D229" s="66">
        <v>3.4</v>
      </c>
      <c r="E229" s="66">
        <v>3.99</v>
      </c>
      <c r="F229" s="66">
        <v>23.35</v>
      </c>
      <c r="G229" s="67">
        <v>145.1</v>
      </c>
      <c r="H229" s="68">
        <v>0</v>
      </c>
      <c r="I229" s="68">
        <v>257</v>
      </c>
      <c r="J229" s="111"/>
    </row>
    <row r="230" spans="1:10" ht="18.75" customHeight="1" x14ac:dyDescent="0.25">
      <c r="A230" s="16"/>
      <c r="B230" s="9" t="s">
        <v>34</v>
      </c>
      <c r="C230" s="2">
        <v>180</v>
      </c>
      <c r="D230" s="2">
        <v>0.16200000000000001</v>
      </c>
      <c r="E230" s="2">
        <v>1.7999999999999999E-2</v>
      </c>
      <c r="F230" s="2">
        <v>11.5</v>
      </c>
      <c r="G230" s="12">
        <v>71.3</v>
      </c>
      <c r="H230" s="11">
        <v>0.15</v>
      </c>
      <c r="I230" s="11">
        <v>522</v>
      </c>
    </row>
    <row r="231" spans="1:10" ht="18.75" customHeight="1" x14ac:dyDescent="0.25">
      <c r="A231" s="16"/>
      <c r="B231" s="9" t="s">
        <v>35</v>
      </c>
      <c r="C231" s="2">
        <v>37</v>
      </c>
      <c r="D231" s="2">
        <v>1.81</v>
      </c>
      <c r="E231" s="2">
        <v>0.37</v>
      </c>
      <c r="F231" s="2">
        <v>17</v>
      </c>
      <c r="G231" s="12">
        <v>81.400000000000006</v>
      </c>
      <c r="H231" s="11">
        <v>0</v>
      </c>
      <c r="I231" s="11"/>
    </row>
    <row r="232" spans="1:10" ht="15.75" customHeight="1" x14ac:dyDescent="0.25">
      <c r="A232" s="16"/>
      <c r="B232" s="9" t="s">
        <v>73</v>
      </c>
      <c r="C232" s="2">
        <v>40</v>
      </c>
      <c r="D232" s="2">
        <v>3.04</v>
      </c>
      <c r="E232" s="2">
        <v>0.32</v>
      </c>
      <c r="F232" s="2">
        <v>19.440000000000001</v>
      </c>
      <c r="G232" s="12">
        <v>95.2</v>
      </c>
      <c r="H232" s="27">
        <v>0</v>
      </c>
      <c r="I232" s="27"/>
    </row>
    <row r="233" spans="1:10" ht="15.75" customHeight="1" x14ac:dyDescent="0.25">
      <c r="A233" s="16"/>
      <c r="B233" s="30" t="s">
        <v>26</v>
      </c>
      <c r="C233" s="2"/>
      <c r="D233" s="13">
        <f>D226+D227+D228+D229+D230+D231+D232</f>
        <v>21.212</v>
      </c>
      <c r="E233" s="13">
        <f>E226+E227+E228+E229+E230+E231+E232</f>
        <v>19.658000000000001</v>
      </c>
      <c r="F233" s="13">
        <f>F226+F227+F228+F229+F230+F231+F232</f>
        <v>92.71</v>
      </c>
      <c r="G233" s="13">
        <f>G226+G227+G228+G229+G230+G231+G232</f>
        <v>706.47</v>
      </c>
      <c r="H233" s="13">
        <f>H226+H227+H228+H229+H230+H231+H232</f>
        <v>68.95</v>
      </c>
      <c r="I233" s="13"/>
    </row>
    <row r="234" spans="1:10" ht="15" customHeight="1" x14ac:dyDescent="0.2">
      <c r="A234" s="148" t="s">
        <v>38</v>
      </c>
      <c r="B234" s="148"/>
      <c r="C234" s="148"/>
      <c r="D234" s="148"/>
      <c r="E234" s="148"/>
      <c r="F234" s="148"/>
      <c r="G234" s="148"/>
      <c r="H234" s="148"/>
      <c r="I234" s="148"/>
    </row>
    <row r="235" spans="1:10" ht="27.75" customHeight="1" x14ac:dyDescent="0.25">
      <c r="A235" s="31"/>
      <c r="B235" s="9" t="s">
        <v>122</v>
      </c>
      <c r="C235" s="66">
        <v>80</v>
      </c>
      <c r="D235" s="66">
        <v>6.2</v>
      </c>
      <c r="E235" s="66">
        <v>6.4</v>
      </c>
      <c r="F235" s="66">
        <v>45</v>
      </c>
      <c r="G235" s="67">
        <v>263.62</v>
      </c>
      <c r="H235" s="68">
        <v>5.46</v>
      </c>
      <c r="I235" s="68">
        <v>555</v>
      </c>
    </row>
    <row r="236" spans="1:10" ht="15.75" customHeight="1" x14ac:dyDescent="0.2">
      <c r="A236" s="37"/>
      <c r="B236" s="9" t="s">
        <v>75</v>
      </c>
      <c r="C236" s="2">
        <v>180</v>
      </c>
      <c r="D236" s="2">
        <v>5.04</v>
      </c>
      <c r="E236" s="2">
        <v>4.5</v>
      </c>
      <c r="F236" s="2">
        <v>7.38</v>
      </c>
      <c r="G236" s="12">
        <v>151.19999999999999</v>
      </c>
      <c r="H236" s="11">
        <v>1.26</v>
      </c>
      <c r="I236" s="11"/>
    </row>
    <row r="237" spans="1:10" ht="15.75" customHeight="1" x14ac:dyDescent="0.25">
      <c r="A237" s="21"/>
      <c r="B237" s="30" t="s">
        <v>26</v>
      </c>
      <c r="C237" s="2"/>
      <c r="D237" s="13">
        <f>D235+D236</f>
        <v>11.24</v>
      </c>
      <c r="E237" s="13">
        <f>E235+E236</f>
        <v>10.9</v>
      </c>
      <c r="F237" s="13">
        <f>F235+F236</f>
        <v>52.38</v>
      </c>
      <c r="G237" s="13">
        <f>G235+G236</f>
        <v>414.82</v>
      </c>
      <c r="H237" s="13">
        <f>H235+H236</f>
        <v>6.72</v>
      </c>
      <c r="I237" s="13"/>
    </row>
    <row r="238" spans="1:10" ht="18" customHeight="1" x14ac:dyDescent="0.25">
      <c r="A238" s="16"/>
      <c r="B238" s="30" t="s">
        <v>66</v>
      </c>
      <c r="C238" s="2"/>
      <c r="D238" s="20">
        <f>D220+D224+D233+D237</f>
        <v>46.112000000000002</v>
      </c>
      <c r="E238" s="20">
        <f>E220+E224+E233+E237</f>
        <v>46.628</v>
      </c>
      <c r="F238" s="20">
        <f>F220+F224+F233+F237</f>
        <v>198.34</v>
      </c>
      <c r="G238" s="20">
        <f>G220+G224+G233+G237</f>
        <v>1536.73</v>
      </c>
      <c r="H238" s="20">
        <f>H220+H224+H233+H237</f>
        <v>109.47</v>
      </c>
      <c r="I238" s="20"/>
    </row>
    <row r="239" spans="1:10" ht="27.75" customHeight="1" x14ac:dyDescent="0.25">
      <c r="A239" s="16"/>
      <c r="B239" s="9" t="s">
        <v>87</v>
      </c>
      <c r="C239" s="2"/>
      <c r="D239" s="25"/>
      <c r="E239" s="25"/>
      <c r="F239" s="25"/>
      <c r="G239" s="12"/>
      <c r="H239" s="19"/>
      <c r="I239" s="19"/>
    </row>
    <row r="240" spans="1:10" ht="20.25" customHeight="1" x14ac:dyDescent="0.2">
      <c r="A240" s="121" t="s">
        <v>123</v>
      </c>
      <c r="B240" s="121"/>
      <c r="C240" s="121"/>
      <c r="D240" s="121"/>
      <c r="E240" s="121"/>
      <c r="F240" s="121"/>
      <c r="G240" s="121"/>
      <c r="H240" s="121"/>
      <c r="I240" s="121"/>
    </row>
    <row r="241" spans="1:9" ht="16.5" customHeight="1" x14ac:dyDescent="0.2">
      <c r="A241" s="121" t="s">
        <v>98</v>
      </c>
      <c r="B241" s="121"/>
      <c r="C241" s="121"/>
      <c r="D241" s="121"/>
      <c r="E241" s="121"/>
      <c r="F241" s="121"/>
      <c r="G241" s="121"/>
      <c r="H241" s="121"/>
      <c r="I241" s="121"/>
    </row>
    <row r="242" spans="1:9" ht="27.75" customHeight="1" x14ac:dyDescent="0.2">
      <c r="A242" s="122" t="s">
        <v>10</v>
      </c>
      <c r="B242" s="122"/>
      <c r="C242" s="122"/>
      <c r="D242" s="122"/>
      <c r="E242" s="122"/>
      <c r="F242" s="122"/>
      <c r="G242" s="122"/>
      <c r="H242" s="122"/>
      <c r="I242" s="122"/>
    </row>
    <row r="243" spans="1:9" ht="13.5" customHeight="1" x14ac:dyDescent="0.2">
      <c r="A243" s="148" t="s">
        <v>51</v>
      </c>
      <c r="B243" s="148"/>
      <c r="C243" s="148"/>
      <c r="D243" s="148"/>
      <c r="E243" s="148"/>
      <c r="F243" s="148"/>
      <c r="G243" s="148"/>
      <c r="H243" s="148"/>
      <c r="I243" s="148"/>
    </row>
    <row r="244" spans="1:9" ht="13.5" customHeight="1" x14ac:dyDescent="0.2">
      <c r="A244" s="4"/>
      <c r="B244" s="5" t="s">
        <v>124</v>
      </c>
      <c r="C244" s="6">
        <v>110</v>
      </c>
      <c r="D244" s="6">
        <v>12.18</v>
      </c>
      <c r="E244" s="6">
        <v>12.1</v>
      </c>
      <c r="F244" s="6">
        <v>6.66</v>
      </c>
      <c r="G244" s="7">
        <v>186.2</v>
      </c>
      <c r="H244" s="8">
        <v>10.3</v>
      </c>
      <c r="I244" s="8">
        <v>312</v>
      </c>
    </row>
    <row r="245" spans="1:9" ht="13.5" customHeight="1" x14ac:dyDescent="0.2">
      <c r="A245" s="1"/>
      <c r="B245" s="9" t="s">
        <v>54</v>
      </c>
      <c r="C245" s="2" t="s">
        <v>78</v>
      </c>
      <c r="D245" s="2">
        <v>1.58</v>
      </c>
      <c r="E245" s="2">
        <v>4.2300000000000004</v>
      </c>
      <c r="F245" s="2">
        <v>10.029999999999999</v>
      </c>
      <c r="G245" s="10">
        <v>85.45</v>
      </c>
      <c r="H245" s="11">
        <v>0</v>
      </c>
      <c r="I245" s="11">
        <v>107</v>
      </c>
    </row>
    <row r="246" spans="1:9" ht="14.25" customHeight="1" x14ac:dyDescent="0.2">
      <c r="A246" s="1"/>
      <c r="B246" s="9" t="s">
        <v>84</v>
      </c>
      <c r="C246" s="2">
        <v>180</v>
      </c>
      <c r="D246" s="2">
        <v>0</v>
      </c>
      <c r="E246" s="2">
        <v>0</v>
      </c>
      <c r="F246" s="2">
        <v>9.98</v>
      </c>
      <c r="G246" s="10">
        <v>37.9</v>
      </c>
      <c r="H246" s="43">
        <v>0</v>
      </c>
      <c r="I246" s="43">
        <v>505</v>
      </c>
    </row>
    <row r="247" spans="1:9" ht="18" customHeight="1" x14ac:dyDescent="0.25">
      <c r="A247" s="16"/>
      <c r="B247" s="30" t="s">
        <v>26</v>
      </c>
      <c r="C247" s="2"/>
      <c r="D247" s="13">
        <f>D244+D245+D246</f>
        <v>13.76</v>
      </c>
      <c r="E247" s="13">
        <f>E244+E245+E246</f>
        <v>16.329999999999998</v>
      </c>
      <c r="F247" s="13">
        <f>F244+F245+F246</f>
        <v>26.67</v>
      </c>
      <c r="G247" s="13">
        <f>G244+G245+G246</f>
        <v>309.55</v>
      </c>
      <c r="H247" s="13">
        <f>H244+H245+H246</f>
        <v>10.3</v>
      </c>
      <c r="I247" s="13"/>
    </row>
    <row r="248" spans="1:9" ht="18" customHeight="1" x14ac:dyDescent="0.25">
      <c r="A248" s="16"/>
      <c r="B248" s="29"/>
      <c r="C248" s="2"/>
      <c r="D248" s="2"/>
      <c r="E248" s="2"/>
      <c r="F248" s="2"/>
      <c r="G248" s="24"/>
      <c r="H248" s="19"/>
      <c r="I248" s="19"/>
    </row>
    <row r="249" spans="1:9" ht="13.5" customHeight="1" x14ac:dyDescent="0.2">
      <c r="A249" s="148" t="s">
        <v>79</v>
      </c>
      <c r="B249" s="148"/>
      <c r="C249" s="148"/>
      <c r="D249" s="148"/>
      <c r="E249" s="148"/>
      <c r="F249" s="148"/>
      <c r="G249" s="148"/>
      <c r="H249" s="148"/>
      <c r="I249" s="148"/>
    </row>
    <row r="250" spans="1:9" ht="15.75" customHeight="1" x14ac:dyDescent="0.25">
      <c r="A250" s="16"/>
      <c r="B250" s="9" t="s">
        <v>55</v>
      </c>
      <c r="C250" s="2">
        <v>200</v>
      </c>
      <c r="D250" s="2">
        <v>1</v>
      </c>
      <c r="E250" s="2">
        <v>0</v>
      </c>
      <c r="F250" s="2">
        <v>18.2</v>
      </c>
      <c r="G250" s="12">
        <v>76</v>
      </c>
      <c r="H250" s="27">
        <v>4</v>
      </c>
      <c r="I250" s="27"/>
    </row>
    <row r="251" spans="1:9" ht="15.75" customHeight="1" x14ac:dyDescent="0.25">
      <c r="A251" s="16"/>
      <c r="B251" s="23" t="s">
        <v>26</v>
      </c>
      <c r="C251" s="3"/>
      <c r="D251" s="20">
        <f>D250</f>
        <v>1</v>
      </c>
      <c r="E251" s="20">
        <f>E250</f>
        <v>0</v>
      </c>
      <c r="F251" s="20">
        <f>F250</f>
        <v>18.2</v>
      </c>
      <c r="G251" s="20">
        <f>G250</f>
        <v>76</v>
      </c>
      <c r="H251" s="20">
        <f>H250</f>
        <v>4</v>
      </c>
      <c r="I251" s="20"/>
    </row>
    <row r="252" spans="1:9" ht="13.5" customHeight="1" x14ac:dyDescent="0.2">
      <c r="A252" s="148" t="s">
        <v>29</v>
      </c>
      <c r="B252" s="148"/>
      <c r="C252" s="148"/>
      <c r="D252" s="148"/>
      <c r="E252" s="148"/>
      <c r="F252" s="148"/>
      <c r="G252" s="148"/>
      <c r="H252" s="148"/>
      <c r="I252" s="148"/>
    </row>
    <row r="253" spans="1:9" ht="28.5" customHeight="1" x14ac:dyDescent="0.2">
      <c r="A253" s="37"/>
      <c r="B253" s="75" t="s">
        <v>30</v>
      </c>
      <c r="C253" s="66">
        <v>40</v>
      </c>
      <c r="D253" s="66">
        <v>0.6</v>
      </c>
      <c r="E253" s="66">
        <v>0.04</v>
      </c>
      <c r="F253" s="66">
        <v>3.64</v>
      </c>
      <c r="G253" s="67">
        <v>16.8</v>
      </c>
      <c r="H253" s="68">
        <v>4</v>
      </c>
      <c r="I253" s="68">
        <v>434</v>
      </c>
    </row>
    <row r="254" spans="1:9" ht="17.25" customHeight="1" x14ac:dyDescent="0.25">
      <c r="A254" s="16"/>
      <c r="B254" s="9" t="s">
        <v>125</v>
      </c>
      <c r="C254" s="2">
        <v>200</v>
      </c>
      <c r="D254" s="2">
        <v>14</v>
      </c>
      <c r="E254" s="2">
        <v>12.31</v>
      </c>
      <c r="F254" s="2">
        <v>10.53</v>
      </c>
      <c r="G254" s="12">
        <v>220.3</v>
      </c>
      <c r="H254" s="11">
        <v>12</v>
      </c>
      <c r="I254" s="11">
        <v>163</v>
      </c>
    </row>
    <row r="255" spans="1:9" ht="15" customHeight="1" x14ac:dyDescent="0.25">
      <c r="A255" s="16"/>
      <c r="B255" s="9" t="s">
        <v>126</v>
      </c>
      <c r="C255" s="2">
        <v>70</v>
      </c>
      <c r="D255" s="2">
        <v>10.31</v>
      </c>
      <c r="E255" s="2">
        <v>7.1</v>
      </c>
      <c r="F255" s="2">
        <v>0.73</v>
      </c>
      <c r="G255" s="12">
        <v>108.3</v>
      </c>
      <c r="H255" s="11">
        <v>1.3</v>
      </c>
      <c r="I255" s="11">
        <v>364</v>
      </c>
    </row>
    <row r="256" spans="1:9" ht="13.5" customHeight="1" x14ac:dyDescent="0.25">
      <c r="A256" s="16"/>
      <c r="B256" s="9" t="s">
        <v>33</v>
      </c>
      <c r="C256" s="2">
        <v>90</v>
      </c>
      <c r="D256" s="2">
        <v>1.8</v>
      </c>
      <c r="E256" s="2">
        <v>2.36</v>
      </c>
      <c r="F256" s="2">
        <v>14.67</v>
      </c>
      <c r="G256" s="12">
        <v>90</v>
      </c>
      <c r="H256" s="11">
        <v>18</v>
      </c>
      <c r="I256" s="11">
        <v>441</v>
      </c>
    </row>
    <row r="257" spans="1:9" ht="17.25" customHeight="1" x14ac:dyDescent="0.2">
      <c r="A257" s="74"/>
      <c r="B257" s="75" t="s">
        <v>59</v>
      </c>
      <c r="C257" s="66">
        <v>180</v>
      </c>
      <c r="D257" s="66">
        <v>0.18</v>
      </c>
      <c r="E257" s="66">
        <v>0.18</v>
      </c>
      <c r="F257" s="66">
        <v>14.4</v>
      </c>
      <c r="G257" s="67">
        <v>58.2</v>
      </c>
      <c r="H257" s="68">
        <v>5.86</v>
      </c>
      <c r="I257" s="68">
        <v>212</v>
      </c>
    </row>
    <row r="258" spans="1:9" ht="15.75" customHeight="1" x14ac:dyDescent="0.25">
      <c r="A258" s="16"/>
      <c r="B258" s="9" t="s">
        <v>35</v>
      </c>
      <c r="C258" s="2">
        <v>37</v>
      </c>
      <c r="D258" s="2">
        <v>1.81</v>
      </c>
      <c r="E258" s="2">
        <v>0.37</v>
      </c>
      <c r="F258" s="2">
        <v>17</v>
      </c>
      <c r="G258" s="12">
        <v>81.400000000000006</v>
      </c>
      <c r="H258" s="11">
        <v>0</v>
      </c>
      <c r="I258" s="11"/>
    </row>
    <row r="259" spans="1:9" ht="15.75" customHeight="1" x14ac:dyDescent="0.25">
      <c r="A259" s="16"/>
      <c r="B259" s="60" t="s">
        <v>73</v>
      </c>
      <c r="C259" s="2">
        <v>40</v>
      </c>
      <c r="D259" s="2">
        <v>3.04</v>
      </c>
      <c r="E259" s="2">
        <v>0.32</v>
      </c>
      <c r="F259" s="2">
        <v>19.440000000000001</v>
      </c>
      <c r="G259" s="12">
        <v>95.2</v>
      </c>
      <c r="H259" s="12">
        <v>0</v>
      </c>
      <c r="I259" s="12"/>
    </row>
    <row r="260" spans="1:9" ht="15.75" customHeight="1" x14ac:dyDescent="0.25">
      <c r="A260" s="16"/>
      <c r="B260" s="30" t="s">
        <v>26</v>
      </c>
      <c r="C260" s="2"/>
      <c r="D260" s="13">
        <f>D253+D254+D255+D256+D257+D258+D259</f>
        <v>31.74</v>
      </c>
      <c r="E260" s="13">
        <f>E253+E254+E255+E256+E257+E258+E259</f>
        <v>22.68</v>
      </c>
      <c r="F260" s="13">
        <f>F253+F254+F255+F256+F257+F258+F259</f>
        <v>80.41</v>
      </c>
      <c r="G260" s="13">
        <f>G253+G254+G255+G256+G257+G258+G259</f>
        <v>670.2</v>
      </c>
      <c r="H260" s="13">
        <f>H253+H254+H255+H256+H257+H258+H259</f>
        <v>41.16</v>
      </c>
      <c r="I260" s="13"/>
    </row>
    <row r="261" spans="1:9" ht="13.5" customHeight="1" x14ac:dyDescent="0.2">
      <c r="A261" s="148" t="s">
        <v>61</v>
      </c>
      <c r="B261" s="148"/>
      <c r="C261" s="148"/>
      <c r="D261" s="148"/>
      <c r="E261" s="148"/>
      <c r="F261" s="148"/>
      <c r="G261" s="148"/>
      <c r="H261" s="148"/>
      <c r="I261" s="148"/>
    </row>
    <row r="262" spans="1:9" ht="27.75" customHeight="1" x14ac:dyDescent="0.25">
      <c r="A262" s="31"/>
      <c r="B262" s="9" t="s">
        <v>122</v>
      </c>
      <c r="C262" s="2">
        <v>80</v>
      </c>
      <c r="D262" s="2">
        <v>6.31</v>
      </c>
      <c r="E262" s="2">
        <v>6.2</v>
      </c>
      <c r="F262" s="2">
        <v>46.28</v>
      </c>
      <c r="G262" s="38">
        <v>266.58</v>
      </c>
      <c r="H262" s="11">
        <v>0.26</v>
      </c>
      <c r="I262" s="11">
        <v>555</v>
      </c>
    </row>
    <row r="263" spans="1:9" ht="15.75" customHeight="1" x14ac:dyDescent="0.25">
      <c r="A263" s="16"/>
      <c r="B263" s="9" t="s">
        <v>41</v>
      </c>
      <c r="C263" s="2">
        <v>180</v>
      </c>
      <c r="D263" s="2">
        <v>5.6</v>
      </c>
      <c r="E263" s="2">
        <v>5</v>
      </c>
      <c r="F263" s="2">
        <v>9.4</v>
      </c>
      <c r="G263" s="12">
        <v>116</v>
      </c>
      <c r="H263" s="11">
        <v>2.6</v>
      </c>
      <c r="I263" s="11">
        <v>529</v>
      </c>
    </row>
    <row r="264" spans="1:9" ht="15.75" customHeight="1" x14ac:dyDescent="0.25">
      <c r="A264" s="16"/>
      <c r="B264" s="30" t="s">
        <v>26</v>
      </c>
      <c r="C264" s="2"/>
      <c r="D264" s="13">
        <f>D262+D263</f>
        <v>11.91</v>
      </c>
      <c r="E264" s="13">
        <f>E262+E263</f>
        <v>11.2</v>
      </c>
      <c r="F264" s="13">
        <f>F262+F263</f>
        <v>55.68</v>
      </c>
      <c r="G264" s="13">
        <f>G262+G263</f>
        <v>382.58</v>
      </c>
      <c r="H264" s="13">
        <f>H262+H263</f>
        <v>2.86</v>
      </c>
      <c r="I264" s="13"/>
    </row>
    <row r="265" spans="1:9" ht="15" customHeight="1" x14ac:dyDescent="0.25">
      <c r="A265" s="16"/>
      <c r="B265" s="30" t="s">
        <v>66</v>
      </c>
      <c r="C265" s="2"/>
      <c r="D265" s="20">
        <f>D247+D251+D260+D264</f>
        <v>58.41</v>
      </c>
      <c r="E265" s="20">
        <f>E247+E251+E260+E264</f>
        <v>50.21</v>
      </c>
      <c r="F265" s="20">
        <f>F247+F251+F260+F264</f>
        <v>180.96</v>
      </c>
      <c r="G265" s="20">
        <f>G247+G251+G260+G264</f>
        <v>1438.33</v>
      </c>
      <c r="H265" s="20">
        <f>H247+H251+H260+H264</f>
        <v>58.32</v>
      </c>
      <c r="I265" s="20"/>
    </row>
    <row r="266" spans="1:9" ht="24" customHeight="1" x14ac:dyDescent="0.25">
      <c r="A266" s="16"/>
      <c r="B266" s="9" t="s">
        <v>87</v>
      </c>
      <c r="C266" s="2"/>
      <c r="D266" s="25"/>
      <c r="E266" s="25"/>
      <c r="F266" s="25"/>
      <c r="G266" s="12"/>
      <c r="H266" s="19"/>
      <c r="I266" s="19"/>
    </row>
    <row r="267" spans="1:9" ht="24" customHeight="1" x14ac:dyDescent="0.2">
      <c r="A267" s="121" t="s">
        <v>127</v>
      </c>
      <c r="B267" s="121"/>
      <c r="C267" s="121"/>
      <c r="D267" s="121"/>
      <c r="E267" s="121"/>
      <c r="F267" s="121"/>
      <c r="G267" s="121"/>
      <c r="H267" s="121"/>
      <c r="I267" s="121"/>
    </row>
    <row r="268" spans="1:9" ht="24" customHeight="1" x14ac:dyDescent="0.2">
      <c r="A268" s="121" t="s">
        <v>98</v>
      </c>
      <c r="B268" s="121"/>
      <c r="C268" s="121"/>
      <c r="D268" s="121"/>
      <c r="E268" s="121"/>
      <c r="F268" s="121"/>
      <c r="G268" s="121"/>
      <c r="H268" s="121"/>
      <c r="I268" s="121"/>
    </row>
    <row r="269" spans="1:9" ht="15.75" customHeight="1" x14ac:dyDescent="0.2">
      <c r="A269" s="122" t="s">
        <v>10</v>
      </c>
      <c r="B269" s="122"/>
      <c r="C269" s="122"/>
      <c r="D269" s="122"/>
      <c r="E269" s="122"/>
      <c r="F269" s="122"/>
      <c r="G269" s="122"/>
      <c r="H269" s="122"/>
      <c r="I269" s="122"/>
    </row>
    <row r="270" spans="1:9" ht="16.5" customHeight="1" x14ac:dyDescent="0.2">
      <c r="A270" s="148" t="s">
        <v>128</v>
      </c>
      <c r="B270" s="148"/>
      <c r="C270" s="148"/>
      <c r="D270" s="148"/>
      <c r="E270" s="148"/>
      <c r="F270" s="148"/>
      <c r="G270" s="148"/>
      <c r="H270" s="148"/>
      <c r="I270" s="148"/>
    </row>
    <row r="271" spans="1:9" ht="27" customHeight="1" x14ac:dyDescent="0.2">
      <c r="A271" s="37"/>
      <c r="B271" s="75" t="s">
        <v>129</v>
      </c>
      <c r="C271" s="66">
        <v>200</v>
      </c>
      <c r="D271" s="66">
        <v>4.4000000000000004</v>
      </c>
      <c r="E271" s="66">
        <v>7.22</v>
      </c>
      <c r="F271" s="66">
        <v>19.8</v>
      </c>
      <c r="G271" s="67">
        <v>160.6</v>
      </c>
      <c r="H271" s="68">
        <v>1.3</v>
      </c>
      <c r="I271" s="68">
        <v>275</v>
      </c>
    </row>
    <row r="272" spans="1:9" ht="13.5" customHeight="1" x14ac:dyDescent="0.2">
      <c r="A272" s="1"/>
      <c r="B272" s="9" t="s">
        <v>53</v>
      </c>
      <c r="C272" s="2">
        <v>180</v>
      </c>
      <c r="D272" s="2">
        <v>2.8</v>
      </c>
      <c r="E272" s="2">
        <v>3.2</v>
      </c>
      <c r="F272" s="2">
        <v>16.100000000000001</v>
      </c>
      <c r="G272" s="10">
        <v>109.5</v>
      </c>
      <c r="H272" s="11">
        <v>1.3</v>
      </c>
      <c r="I272" s="11">
        <v>514</v>
      </c>
    </row>
    <row r="273" spans="1:9" ht="15.75" customHeight="1" x14ac:dyDescent="0.25">
      <c r="A273" s="16"/>
      <c r="B273" s="9" t="s">
        <v>54</v>
      </c>
      <c r="C273" s="40" t="s">
        <v>78</v>
      </c>
      <c r="D273" s="2">
        <v>1.58</v>
      </c>
      <c r="E273" s="2">
        <v>4.2300000000000004</v>
      </c>
      <c r="F273" s="2">
        <v>10.029999999999999</v>
      </c>
      <c r="G273" s="12">
        <v>85.45</v>
      </c>
      <c r="H273" s="11">
        <v>0</v>
      </c>
      <c r="I273" s="11">
        <v>107</v>
      </c>
    </row>
    <row r="274" spans="1:9" ht="25.5" customHeight="1" x14ac:dyDescent="0.25">
      <c r="A274" s="16"/>
      <c r="B274" s="30" t="s">
        <v>65</v>
      </c>
      <c r="C274" s="2"/>
      <c r="D274" s="13">
        <f>D271+D272+D273</f>
        <v>8.7799999999999994</v>
      </c>
      <c r="E274" s="13">
        <f>E271+E272+E273</f>
        <v>14.65</v>
      </c>
      <c r="F274" s="13">
        <f>F271+F272+F273</f>
        <v>45.93</v>
      </c>
      <c r="G274" s="13">
        <f>G271+G272+G273</f>
        <v>355.55</v>
      </c>
      <c r="H274" s="13">
        <f>H271+H272+H273</f>
        <v>2.6</v>
      </c>
      <c r="I274" s="13"/>
    </row>
    <row r="275" spans="1:9" ht="15.75" customHeight="1" x14ac:dyDescent="0.25">
      <c r="A275" s="16"/>
      <c r="B275" s="9"/>
      <c r="C275" s="2"/>
      <c r="D275" s="2"/>
      <c r="E275" s="2"/>
      <c r="F275" s="2"/>
      <c r="G275" s="24"/>
      <c r="H275" s="19"/>
      <c r="I275" s="19"/>
    </row>
    <row r="276" spans="1:9" ht="15.75" customHeight="1" x14ac:dyDescent="0.2">
      <c r="A276" s="148" t="s">
        <v>79</v>
      </c>
      <c r="B276" s="148"/>
      <c r="C276" s="148"/>
      <c r="D276" s="148"/>
      <c r="E276" s="148"/>
      <c r="F276" s="148"/>
      <c r="G276" s="148"/>
      <c r="H276" s="148"/>
      <c r="I276" s="148"/>
    </row>
    <row r="277" spans="1:9" ht="24.75" customHeight="1" x14ac:dyDescent="0.2">
      <c r="A277" s="98"/>
      <c r="B277" s="75" t="s">
        <v>28</v>
      </c>
      <c r="C277" s="66">
        <v>80</v>
      </c>
      <c r="D277" s="66">
        <v>0.32</v>
      </c>
      <c r="E277" s="66">
        <v>0.32</v>
      </c>
      <c r="F277" s="66">
        <v>7.9</v>
      </c>
      <c r="G277" s="82">
        <v>36.299999999999997</v>
      </c>
      <c r="H277" s="68">
        <v>10.49</v>
      </c>
      <c r="I277" s="68"/>
    </row>
    <row r="278" spans="1:9" ht="15.75" customHeight="1" x14ac:dyDescent="0.25">
      <c r="A278" s="16"/>
      <c r="B278" s="17"/>
      <c r="C278" s="3"/>
      <c r="D278" s="3"/>
      <c r="E278" s="3"/>
      <c r="F278" s="3"/>
      <c r="G278" s="55"/>
      <c r="H278" s="19"/>
      <c r="I278" s="19"/>
    </row>
    <row r="279" spans="1:9" ht="15.75" customHeight="1" x14ac:dyDescent="0.25">
      <c r="A279" s="16"/>
      <c r="B279" s="17"/>
      <c r="C279" s="3"/>
      <c r="D279" s="3"/>
      <c r="E279" s="3"/>
      <c r="F279" s="3"/>
      <c r="G279" s="18"/>
      <c r="H279" s="19"/>
      <c r="I279" s="19"/>
    </row>
    <row r="280" spans="1:9" ht="15.75" customHeight="1" x14ac:dyDescent="0.25">
      <c r="A280" s="16"/>
      <c r="B280" s="23" t="s">
        <v>26</v>
      </c>
      <c r="C280" s="3"/>
      <c r="D280" s="20">
        <f>D277+D278</f>
        <v>0.32</v>
      </c>
      <c r="E280" s="20">
        <f>E277+E278</f>
        <v>0.32</v>
      </c>
      <c r="F280" s="20">
        <f>F277+F278</f>
        <v>7.9</v>
      </c>
      <c r="G280" s="20">
        <f>G277+G278</f>
        <v>36.299999999999997</v>
      </c>
      <c r="H280" s="20">
        <f>H277+H278</f>
        <v>10.49</v>
      </c>
      <c r="I280" s="20"/>
    </row>
    <row r="281" spans="1:9" ht="13.5" customHeight="1" x14ac:dyDescent="0.2">
      <c r="A281" s="148" t="s">
        <v>29</v>
      </c>
      <c r="B281" s="148"/>
      <c r="C281" s="148"/>
      <c r="D281" s="148"/>
      <c r="E281" s="148"/>
      <c r="F281" s="148"/>
      <c r="G281" s="148"/>
      <c r="H281" s="148"/>
      <c r="I281" s="148"/>
    </row>
    <row r="282" spans="1:9" ht="14.25" customHeight="1" x14ac:dyDescent="0.25">
      <c r="A282" s="16"/>
      <c r="B282" s="9" t="s">
        <v>56</v>
      </c>
      <c r="C282" s="2">
        <v>40</v>
      </c>
      <c r="D282" s="2">
        <v>0.72</v>
      </c>
      <c r="E282" s="2">
        <v>0</v>
      </c>
      <c r="F282" s="2">
        <v>0.88</v>
      </c>
      <c r="G282" s="12">
        <v>6.27</v>
      </c>
      <c r="H282" s="3">
        <v>12</v>
      </c>
      <c r="I282" s="3"/>
    </row>
    <row r="283" spans="1:9" ht="18" customHeight="1" x14ac:dyDescent="0.2">
      <c r="A283" s="39"/>
      <c r="B283" s="9" t="s">
        <v>130</v>
      </c>
      <c r="C283" s="2">
        <v>200</v>
      </c>
      <c r="D283" s="2">
        <v>3</v>
      </c>
      <c r="E283" s="2">
        <v>1.64</v>
      </c>
      <c r="F283" s="2">
        <v>21.8</v>
      </c>
      <c r="G283" s="12">
        <v>123.7</v>
      </c>
      <c r="H283" s="11">
        <v>12.2</v>
      </c>
      <c r="I283" s="11">
        <v>161</v>
      </c>
    </row>
    <row r="284" spans="1:9" ht="15" customHeight="1" x14ac:dyDescent="0.25">
      <c r="A284" s="26"/>
      <c r="B284" s="9" t="s">
        <v>131</v>
      </c>
      <c r="C284" s="2">
        <v>80</v>
      </c>
      <c r="D284" s="2">
        <v>18.77</v>
      </c>
      <c r="E284" s="2">
        <v>20.75</v>
      </c>
      <c r="F284" s="2">
        <v>11.41</v>
      </c>
      <c r="G284" s="3">
        <v>311.2</v>
      </c>
      <c r="H284" s="11">
        <v>1.06</v>
      </c>
      <c r="I284" s="11">
        <v>422</v>
      </c>
    </row>
    <row r="285" spans="1:9" ht="16.5" customHeight="1" x14ac:dyDescent="0.25">
      <c r="A285" s="16"/>
      <c r="B285" s="9" t="s">
        <v>132</v>
      </c>
      <c r="C285" s="2">
        <v>150</v>
      </c>
      <c r="D285" s="2">
        <v>3.2</v>
      </c>
      <c r="E285" s="2">
        <v>3.38</v>
      </c>
      <c r="F285" s="2">
        <v>20.100000000000001</v>
      </c>
      <c r="G285" s="12">
        <v>123.32</v>
      </c>
      <c r="H285" s="11">
        <v>35</v>
      </c>
      <c r="I285" s="11">
        <v>210</v>
      </c>
    </row>
    <row r="286" spans="1:9" ht="15.75" customHeight="1" x14ac:dyDescent="0.25">
      <c r="A286" s="16"/>
      <c r="B286" s="9" t="s">
        <v>34</v>
      </c>
      <c r="C286" s="2">
        <v>180</v>
      </c>
      <c r="D286" s="2">
        <v>0.16200000000000001</v>
      </c>
      <c r="E286" s="2">
        <v>1.7999999999999999E-2</v>
      </c>
      <c r="F286" s="2">
        <v>11.5</v>
      </c>
      <c r="G286" s="12">
        <v>71.3</v>
      </c>
      <c r="H286" s="27">
        <v>0.15</v>
      </c>
      <c r="I286" s="27">
        <v>522</v>
      </c>
    </row>
    <row r="287" spans="1:9" ht="15.75" customHeight="1" x14ac:dyDescent="0.25">
      <c r="A287" s="16"/>
      <c r="B287" s="9" t="s">
        <v>35</v>
      </c>
      <c r="C287" s="2">
        <v>37</v>
      </c>
      <c r="D287" s="2">
        <v>1.81</v>
      </c>
      <c r="E287" s="2">
        <v>0.37</v>
      </c>
      <c r="F287" s="2">
        <v>17</v>
      </c>
      <c r="G287" s="12">
        <v>81.400000000000006</v>
      </c>
      <c r="H287" s="11">
        <v>0</v>
      </c>
      <c r="I287" s="11"/>
    </row>
    <row r="288" spans="1:9" ht="15.75" customHeight="1" x14ac:dyDescent="0.25">
      <c r="A288" s="16"/>
      <c r="B288" s="9" t="s">
        <v>73</v>
      </c>
      <c r="C288" s="2">
        <v>40</v>
      </c>
      <c r="D288" s="2">
        <v>3.04</v>
      </c>
      <c r="E288" s="2">
        <v>0.32</v>
      </c>
      <c r="F288" s="2">
        <v>19.440000000000001</v>
      </c>
      <c r="G288" s="12">
        <v>95.2</v>
      </c>
      <c r="H288" s="11">
        <v>0</v>
      </c>
      <c r="I288" s="11"/>
    </row>
    <row r="289" spans="1:10" ht="15.75" customHeight="1" x14ac:dyDescent="0.25">
      <c r="A289" s="16"/>
      <c r="B289" s="9"/>
      <c r="C289" s="2"/>
      <c r="D289" s="2"/>
      <c r="E289" s="2"/>
      <c r="F289" s="2"/>
      <c r="G289" s="12"/>
      <c r="H289" s="27"/>
      <c r="I289" s="27"/>
    </row>
    <row r="290" spans="1:10" ht="15.75" customHeight="1" x14ac:dyDescent="0.25">
      <c r="A290" s="16"/>
      <c r="B290" s="30" t="s">
        <v>26</v>
      </c>
      <c r="C290" s="2"/>
      <c r="D290" s="13">
        <f>D282+D283+D284+D285+D286+D287+D288</f>
        <v>30.702000000000002</v>
      </c>
      <c r="E290" s="13">
        <f>E282+E283+E284+E285+E286+E287+E288</f>
        <v>26.478000000000002</v>
      </c>
      <c r="F290" s="13">
        <f>F282+F283+F284+F285+F286+F287+F288</f>
        <v>102.13</v>
      </c>
      <c r="G290" s="13">
        <f>G282+G283+G284+G285+G286+G287+G288</f>
        <v>812.39</v>
      </c>
      <c r="H290" s="13">
        <f>H282+H283+H284+H285+H286+H287+H288</f>
        <v>60.41</v>
      </c>
      <c r="I290" s="13"/>
    </row>
    <row r="291" spans="1:10" ht="15.75" customHeight="1" x14ac:dyDescent="0.25">
      <c r="A291" s="16"/>
      <c r="B291" s="9"/>
      <c r="C291" s="2"/>
      <c r="D291" s="2"/>
      <c r="E291" s="2"/>
      <c r="F291" s="2"/>
      <c r="G291" s="24"/>
      <c r="H291" s="19"/>
      <c r="I291" s="19"/>
    </row>
    <row r="292" spans="1:10" ht="13.5" customHeight="1" x14ac:dyDescent="0.2">
      <c r="A292" s="148" t="s">
        <v>38</v>
      </c>
      <c r="B292" s="148"/>
      <c r="C292" s="148"/>
      <c r="D292" s="148"/>
      <c r="E292" s="148"/>
      <c r="F292" s="148"/>
      <c r="G292" s="148"/>
      <c r="H292" s="148"/>
      <c r="I292" s="148"/>
    </row>
    <row r="293" spans="1:10" ht="15.75" customHeight="1" x14ac:dyDescent="0.25">
      <c r="A293" s="16"/>
      <c r="B293" s="9" t="s">
        <v>133</v>
      </c>
      <c r="C293" s="40" t="s">
        <v>134</v>
      </c>
      <c r="D293" s="2">
        <v>21.3</v>
      </c>
      <c r="E293" s="2">
        <v>17.7</v>
      </c>
      <c r="F293" s="2">
        <v>17.32</v>
      </c>
      <c r="G293" s="12">
        <v>326.39999999999998</v>
      </c>
      <c r="H293" s="11">
        <v>0.64</v>
      </c>
      <c r="I293" s="11">
        <v>323</v>
      </c>
    </row>
    <row r="294" spans="1:10" ht="15.75" customHeight="1" x14ac:dyDescent="0.25">
      <c r="A294" s="16"/>
      <c r="B294" s="9" t="s">
        <v>63</v>
      </c>
      <c r="C294" s="2">
        <v>180</v>
      </c>
      <c r="D294" s="2">
        <v>5.04</v>
      </c>
      <c r="E294" s="2">
        <v>4.5</v>
      </c>
      <c r="F294" s="2">
        <v>7.38</v>
      </c>
      <c r="G294" s="12">
        <v>151.19999999999999</v>
      </c>
      <c r="H294" s="11">
        <v>1.26</v>
      </c>
      <c r="I294" s="11"/>
    </row>
    <row r="295" spans="1:10" ht="15.75" customHeight="1" x14ac:dyDescent="0.25">
      <c r="A295" s="16"/>
      <c r="B295" s="9"/>
      <c r="C295" s="2"/>
      <c r="D295" s="2"/>
      <c r="E295" s="2"/>
      <c r="F295" s="2"/>
      <c r="G295" s="12"/>
      <c r="H295" s="11"/>
      <c r="I295" s="11"/>
    </row>
    <row r="296" spans="1:10" ht="15.75" customHeight="1" x14ac:dyDescent="0.25">
      <c r="A296" s="16"/>
      <c r="B296" s="30" t="s">
        <v>26</v>
      </c>
      <c r="C296" s="2"/>
      <c r="D296" s="13">
        <f>D293+D294+D295</f>
        <v>26.34</v>
      </c>
      <c r="E296" s="13">
        <f>E293+E294+E295</f>
        <v>22.2</v>
      </c>
      <c r="F296" s="13">
        <f>F293+F294+F295</f>
        <v>24.7</v>
      </c>
      <c r="G296" s="13">
        <f>G293+G294+G295</f>
        <v>477.6</v>
      </c>
      <c r="H296" s="13">
        <f>H293+H294+H295</f>
        <v>1.9</v>
      </c>
      <c r="I296" s="13"/>
    </row>
    <row r="297" spans="1:10" ht="15.75" customHeight="1" x14ac:dyDescent="0.25">
      <c r="A297" s="16"/>
      <c r="B297" s="9"/>
      <c r="C297" s="2"/>
      <c r="D297" s="2"/>
      <c r="E297" s="2"/>
      <c r="F297" s="2"/>
      <c r="G297" s="24"/>
      <c r="H297" s="19"/>
      <c r="I297" s="19"/>
    </row>
    <row r="298" spans="1:10" ht="15.75" customHeight="1" x14ac:dyDescent="0.25">
      <c r="A298" s="16"/>
      <c r="B298" s="30" t="s">
        <v>66</v>
      </c>
      <c r="C298" s="2"/>
      <c r="D298" s="20">
        <f>D274+D280+D290+D296</f>
        <v>66.141999999999996</v>
      </c>
      <c r="E298" s="20">
        <f>E274+E280+E290+E296</f>
        <v>63.648000000000003</v>
      </c>
      <c r="F298" s="20">
        <f>F274+F280+F290+F296</f>
        <v>180.66</v>
      </c>
      <c r="G298" s="20">
        <f>G274+G280+G290+G296</f>
        <v>1681.84</v>
      </c>
      <c r="H298" s="20">
        <f>H274+H280+H290+H296</f>
        <v>75.400000000000006</v>
      </c>
      <c r="I298" s="20"/>
    </row>
    <row r="299" spans="1:10" ht="15.75" customHeight="1" x14ac:dyDescent="0.25">
      <c r="A299" s="16"/>
      <c r="B299" s="9" t="s">
        <v>87</v>
      </c>
      <c r="C299" s="2"/>
      <c r="D299" s="25"/>
      <c r="E299" s="25"/>
      <c r="F299" s="25"/>
      <c r="G299" s="12"/>
      <c r="H299" s="19"/>
      <c r="I299" s="19"/>
    </row>
    <row r="300" spans="1:10" ht="15.75" customHeight="1" x14ac:dyDescent="0.25">
      <c r="A300" s="16"/>
      <c r="B300" s="9" t="s">
        <v>135</v>
      </c>
      <c r="C300" s="2"/>
      <c r="D300" s="25">
        <f>D39+D69+D95+D122+D150+D182+D209+D238+D265+D298</f>
        <v>580.84</v>
      </c>
      <c r="E300" s="25">
        <f>E39+E69+E95+E122+E150+E182+E209+E238+E265+E298</f>
        <v>529.57299999999998</v>
      </c>
      <c r="F300" s="25">
        <f>F39+F69+F95+F122+F150+F182+F209+F238+F265+F298</f>
        <v>1972.83</v>
      </c>
      <c r="G300" s="25">
        <f>G39+G69+G95+G122+G150+G182+G209+G238+G265+G298</f>
        <v>15448.13</v>
      </c>
      <c r="H300" s="25">
        <f>H39+H69+H95+H122+H150+H182+H209+H238+H265+H298</f>
        <v>812.31399999999996</v>
      </c>
      <c r="I300" s="25"/>
    </row>
    <row r="301" spans="1:10" ht="15.75" customHeight="1" x14ac:dyDescent="0.25">
      <c r="A301" s="16"/>
      <c r="B301" s="9" t="s">
        <v>136</v>
      </c>
      <c r="C301" s="2"/>
      <c r="D301" s="25">
        <f>D300/10</f>
        <v>58.084000000000003</v>
      </c>
      <c r="E301" s="25">
        <f>E300/10</f>
        <v>52.957299999999996</v>
      </c>
      <c r="F301" s="25">
        <f>F300/10</f>
        <v>197.28299999999999</v>
      </c>
      <c r="G301" s="25">
        <f>G300/10</f>
        <v>1544.8130000000001</v>
      </c>
      <c r="H301" s="25">
        <f>H300/10</f>
        <v>81.231399999999994</v>
      </c>
      <c r="I301" s="25"/>
    </row>
    <row r="302" spans="1:10" ht="12.75" customHeight="1" x14ac:dyDescent="0.2">
      <c r="A302" s="41"/>
      <c r="B302" s="41"/>
      <c r="C302" s="41"/>
      <c r="D302" s="41"/>
      <c r="E302" s="41"/>
      <c r="F302" s="41"/>
      <c r="G302" s="41"/>
      <c r="H302" s="41"/>
      <c r="I302" s="41"/>
    </row>
    <row r="303" spans="1:10" ht="18" customHeight="1" x14ac:dyDescent="0.2">
      <c r="A303" t="s">
        <v>137</v>
      </c>
      <c r="B303" s="52"/>
      <c r="C303" s="51"/>
      <c r="D303" s="51"/>
      <c r="E303" s="51"/>
      <c r="F303" s="51"/>
      <c r="G303" s="51"/>
      <c r="H303" s="51"/>
      <c r="I303" s="51"/>
      <c r="J303" s="51"/>
    </row>
    <row r="304" spans="1:10" ht="31.5" customHeight="1" x14ac:dyDescent="0.2">
      <c r="B304" s="52" t="s">
        <v>138</v>
      </c>
      <c r="C304" s="51"/>
      <c r="D304" s="51"/>
      <c r="E304" s="51"/>
      <c r="F304" s="51"/>
      <c r="G304" s="51"/>
      <c r="H304" s="51"/>
      <c r="I304" s="51"/>
    </row>
    <row r="305" spans="2:8" ht="12.75" customHeight="1" x14ac:dyDescent="0.2">
      <c r="H305" s="112"/>
    </row>
    <row r="306" spans="2:8" ht="15" customHeight="1" x14ac:dyDescent="0.2">
      <c r="B306" s="51" t="s">
        <v>139</v>
      </c>
      <c r="C306" s="51"/>
      <c r="D306" s="51"/>
      <c r="E306" s="51" t="s">
        <v>140</v>
      </c>
      <c r="F306" s="51"/>
      <c r="G306" s="51"/>
      <c r="H306" s="112"/>
    </row>
    <row r="307" spans="2:8" ht="15" customHeight="1" x14ac:dyDescent="0.2">
      <c r="B307" s="51"/>
      <c r="C307" s="51"/>
      <c r="D307" s="51"/>
      <c r="E307" s="51"/>
      <c r="F307" s="51"/>
      <c r="G307" s="51"/>
      <c r="H307" s="112"/>
    </row>
    <row r="308" spans="2:8" ht="15" customHeight="1" x14ac:dyDescent="0.2">
      <c r="B308" s="51"/>
      <c r="C308" s="51"/>
      <c r="D308" s="51"/>
      <c r="E308" s="51"/>
      <c r="F308" s="51"/>
      <c r="G308" s="51"/>
      <c r="H308" s="112"/>
    </row>
    <row r="309" spans="2:8" ht="12.75" customHeight="1" x14ac:dyDescent="0.2">
      <c r="B309" t="s">
        <v>141</v>
      </c>
      <c r="E309">
        <v>1472</v>
      </c>
      <c r="H309" s="112"/>
    </row>
    <row r="310" spans="2:8" ht="12.75" customHeight="1" x14ac:dyDescent="0.2">
      <c r="B310" t="s">
        <v>142</v>
      </c>
      <c r="E310">
        <v>55</v>
      </c>
      <c r="H310" s="112"/>
    </row>
    <row r="311" spans="2:8" ht="12.75" customHeight="1" x14ac:dyDescent="0.2">
      <c r="B311" t="s">
        <v>143</v>
      </c>
      <c r="E311">
        <v>52</v>
      </c>
      <c r="H311" s="112"/>
    </row>
    <row r="312" spans="2:8" ht="12.75" customHeight="1" x14ac:dyDescent="0.2">
      <c r="B312" t="s">
        <v>144</v>
      </c>
      <c r="E312">
        <v>206</v>
      </c>
    </row>
    <row r="318" spans="2:8" ht="15" customHeight="1" x14ac:dyDescent="0.2">
      <c r="B318" s="51"/>
      <c r="C318" s="51"/>
      <c r="D318" s="51"/>
      <c r="E318" s="51"/>
    </row>
    <row r="320" spans="2:8" ht="12.75" customHeight="1" x14ac:dyDescent="0.2">
      <c r="C320" s="50"/>
    </row>
    <row r="321" spans="3:3" ht="12.75" customHeight="1" x14ac:dyDescent="0.2">
      <c r="C321" s="50"/>
    </row>
    <row r="322" spans="3:3" ht="12.75" customHeight="1" x14ac:dyDescent="0.2">
      <c r="C322" s="50"/>
    </row>
    <row r="323" spans="3:3" ht="12.75" customHeight="1" x14ac:dyDescent="0.2">
      <c r="C323" s="50"/>
    </row>
  </sheetData>
  <mergeCells count="94">
    <mergeCell ref="A240:I240"/>
    <mergeCell ref="A242:I242"/>
    <mergeCell ref="A234:I234"/>
    <mergeCell ref="A225:I225"/>
    <mergeCell ref="A186:I186"/>
    <mergeCell ref="A155:I155"/>
    <mergeCell ref="A156:I156"/>
    <mergeCell ref="A162:I162"/>
    <mergeCell ref="A165:I165"/>
    <mergeCell ref="A55:I55"/>
    <mergeCell ref="A64:I64"/>
    <mergeCell ref="A98:I98"/>
    <mergeCell ref="A82:I82"/>
    <mergeCell ref="A72:I72"/>
    <mergeCell ref="A73:I73"/>
    <mergeCell ref="A79:I79"/>
    <mergeCell ref="A241:I241"/>
    <mergeCell ref="A281:I281"/>
    <mergeCell ref="A292:I292"/>
    <mergeCell ref="A249:I249"/>
    <mergeCell ref="A252:I252"/>
    <mergeCell ref="A261:I261"/>
    <mergeCell ref="A269:I269"/>
    <mergeCell ref="A270:I270"/>
    <mergeCell ref="A276:I276"/>
    <mergeCell ref="A267:I267"/>
    <mergeCell ref="A268:I268"/>
    <mergeCell ref="A243:I243"/>
    <mergeCell ref="A214:I214"/>
    <mergeCell ref="A215:I215"/>
    <mergeCell ref="A211:I211"/>
    <mergeCell ref="A212:I212"/>
    <mergeCell ref="A213:I213"/>
    <mergeCell ref="A193:I193"/>
    <mergeCell ref="A196:I196"/>
    <mergeCell ref="A204:I204"/>
    <mergeCell ref="A124:I124"/>
    <mergeCell ref="A125:I125"/>
    <mergeCell ref="A184:I184"/>
    <mergeCell ref="A185:I185"/>
    <mergeCell ref="A152:I152"/>
    <mergeCell ref="A153:I153"/>
    <mergeCell ref="A154:I154"/>
    <mergeCell ref="A133:I133"/>
    <mergeCell ref="A136:I136"/>
    <mergeCell ref="A146:I146"/>
    <mergeCell ref="A127:I127"/>
    <mergeCell ref="A188:I188"/>
    <mergeCell ref="A99:I99"/>
    <mergeCell ref="A100:I100"/>
    <mergeCell ref="A175:I175"/>
    <mergeCell ref="A187:I187"/>
    <mergeCell ref="A128:I128"/>
    <mergeCell ref="A105:I105"/>
    <mergeCell ref="A108:I108"/>
    <mergeCell ref="A115:I115"/>
    <mergeCell ref="A12:A14"/>
    <mergeCell ref="A126:I126"/>
    <mergeCell ref="A91:I91"/>
    <mergeCell ref="A16:I16"/>
    <mergeCell ref="A21:I21"/>
    <mergeCell ref="A24:I24"/>
    <mergeCell ref="A41:I41"/>
    <mergeCell ref="A42:I42"/>
    <mergeCell ref="A43:I43"/>
    <mergeCell ref="A44:A46"/>
    <mergeCell ref="B44:B46"/>
    <mergeCell ref="A33:I33"/>
    <mergeCell ref="A40:I40"/>
    <mergeCell ref="A70:I70"/>
    <mergeCell ref="A71:I71"/>
    <mergeCell ref="A97:I97"/>
    <mergeCell ref="A15:I15"/>
    <mergeCell ref="C44:C46"/>
    <mergeCell ref="D45:D46"/>
    <mergeCell ref="E45:E46"/>
    <mergeCell ref="F45:F46"/>
    <mergeCell ref="A52:I52"/>
    <mergeCell ref="D44:F44"/>
    <mergeCell ref="G44:G46"/>
    <mergeCell ref="H44:H45"/>
    <mergeCell ref="I44:I45"/>
    <mergeCell ref="A47:I47"/>
    <mergeCell ref="B12:B14"/>
    <mergeCell ref="C12:C14"/>
    <mergeCell ref="D12:F12"/>
    <mergeCell ref="H12:H14"/>
    <mergeCell ref="I12:I14"/>
    <mergeCell ref="G12:G14"/>
    <mergeCell ref="F3:J3"/>
    <mergeCell ref="H5:I5"/>
    <mergeCell ref="A9:I9"/>
    <mergeCell ref="A10:I10"/>
    <mergeCell ref="A11:I11"/>
  </mergeCells>
  <pageMargins left="0.70866141732282995" right="0.70866141732282995" top="0.74803149606299002" bottom="0.748031496062990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3"/>
  <sheetViews>
    <sheetView workbookViewId="0">
      <selection activeCell="R90" sqref="R90"/>
    </sheetView>
  </sheetViews>
  <sheetFormatPr defaultRowHeight="12.75" customHeight="1" x14ac:dyDescent="0.2"/>
  <cols>
    <col min="1" max="1" width="8.42578125" customWidth="1"/>
    <col min="2" max="2" width="21.7109375" customWidth="1"/>
  </cols>
  <sheetData>
    <row r="2" spans="1:14" ht="12.75" customHeight="1" x14ac:dyDescent="0.2">
      <c r="H2" s="47"/>
      <c r="I2" s="47"/>
      <c r="J2" s="47"/>
      <c r="K2" s="47"/>
      <c r="L2" s="47"/>
    </row>
    <row r="3" spans="1:14" ht="12.75" customHeight="1" x14ac:dyDescent="0.2"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ht="12.75" customHeight="1" x14ac:dyDescent="0.2">
      <c r="H4" s="47"/>
      <c r="I4" s="47"/>
      <c r="J4" s="47"/>
      <c r="K4" s="47"/>
      <c r="L4" s="47"/>
    </row>
    <row r="5" spans="1:14" ht="12.75" customHeight="1" x14ac:dyDescent="0.2">
      <c r="H5" s="47"/>
      <c r="I5" s="47"/>
      <c r="J5" s="120"/>
      <c r="K5" s="120"/>
      <c r="L5" s="47"/>
    </row>
    <row r="6" spans="1:14" ht="12.75" customHeight="1" x14ac:dyDescent="0.2">
      <c r="H6" s="120"/>
      <c r="I6" s="120"/>
      <c r="J6" s="120"/>
      <c r="K6" s="47"/>
      <c r="L6" s="47"/>
    </row>
    <row r="7" spans="1:14" ht="12.75" customHeight="1" x14ac:dyDescent="0.2">
      <c r="H7" s="47"/>
      <c r="I7" s="47"/>
      <c r="J7" s="47"/>
      <c r="K7" s="47"/>
      <c r="L7" s="47"/>
    </row>
    <row r="8" spans="1:14" ht="15" customHeight="1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</row>
    <row r="9" spans="1:14" ht="1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</row>
    <row r="10" spans="1:14" ht="15" customHeight="1" x14ac:dyDescent="0.2">
      <c r="A10" s="122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</row>
    <row r="11" spans="1:14" ht="15.75" customHeight="1" x14ac:dyDescent="0.2">
      <c r="A11" s="159"/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</row>
    <row r="12" spans="1:14" ht="13.5" customHeight="1" x14ac:dyDescent="0.2">
      <c r="A12" s="166"/>
      <c r="B12" s="160"/>
      <c r="C12" s="163"/>
      <c r="D12" s="128"/>
      <c r="E12" s="129"/>
      <c r="F12" s="129"/>
      <c r="G12" s="132"/>
      <c r="H12" s="132"/>
      <c r="I12" s="157"/>
      <c r="J12" s="130"/>
      <c r="K12" s="132"/>
      <c r="L12" s="130"/>
    </row>
    <row r="13" spans="1:14" ht="13.5" customHeight="1" x14ac:dyDescent="0.2">
      <c r="A13" s="167"/>
      <c r="B13" s="161"/>
      <c r="C13" s="164"/>
      <c r="D13" s="137"/>
      <c r="E13" s="143"/>
      <c r="F13" s="143"/>
      <c r="G13" s="133"/>
      <c r="H13" s="133"/>
      <c r="I13" s="158"/>
      <c r="J13" s="131"/>
      <c r="K13" s="133"/>
      <c r="L13" s="131"/>
    </row>
    <row r="14" spans="1:14" ht="22.5" customHeight="1" x14ac:dyDescent="0.2">
      <c r="A14" s="168"/>
      <c r="B14" s="162"/>
      <c r="C14" s="165"/>
      <c r="D14" s="139"/>
      <c r="E14" s="144"/>
      <c r="F14" s="144"/>
      <c r="G14" s="145"/>
      <c r="H14" s="3"/>
      <c r="I14" s="3"/>
      <c r="J14" s="3"/>
      <c r="K14" s="3"/>
      <c r="L14" s="3"/>
    </row>
    <row r="15" spans="1:14" ht="13.5" customHeight="1" x14ac:dyDescent="0.2">
      <c r="A15" s="142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56"/>
    </row>
    <row r="16" spans="1:14" ht="13.5" customHeight="1" x14ac:dyDescent="0.2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56"/>
    </row>
    <row r="17" spans="1:12" ht="13.5" customHeight="1" x14ac:dyDescent="0.2">
      <c r="A17" s="48"/>
      <c r="B17" s="5"/>
      <c r="C17" s="6"/>
      <c r="D17" s="6"/>
      <c r="E17" s="44"/>
      <c r="F17" s="6"/>
      <c r="G17" s="7"/>
      <c r="H17" s="8"/>
      <c r="I17" s="8"/>
      <c r="J17" s="8"/>
      <c r="K17" s="8"/>
      <c r="L17" s="8"/>
    </row>
    <row r="18" spans="1:12" ht="13.5" customHeight="1" x14ac:dyDescent="0.2">
      <c r="A18" s="1"/>
      <c r="B18" s="9"/>
      <c r="C18" s="2"/>
      <c r="D18" s="2"/>
      <c r="E18" s="2"/>
      <c r="F18" s="2"/>
      <c r="G18" s="10"/>
      <c r="H18" s="11"/>
      <c r="I18" s="11"/>
      <c r="J18" s="11"/>
      <c r="K18" s="11"/>
      <c r="L18" s="11"/>
    </row>
    <row r="19" spans="1:12" ht="13.5" customHeight="1" x14ac:dyDescent="0.2">
      <c r="A19" s="49"/>
      <c r="B19" s="9"/>
      <c r="C19" s="2"/>
      <c r="D19" s="2"/>
      <c r="E19" s="2"/>
      <c r="F19" s="2"/>
      <c r="G19" s="12"/>
      <c r="H19" s="11"/>
      <c r="I19" s="11"/>
      <c r="J19" s="11"/>
      <c r="K19" s="11"/>
      <c r="L19" s="11"/>
    </row>
    <row r="20" spans="1:12" ht="13.5" customHeight="1" x14ac:dyDescent="0.2">
      <c r="A20" s="1"/>
      <c r="B20" s="9"/>
      <c r="C20" s="2"/>
      <c r="D20" s="2"/>
      <c r="E20" s="2"/>
      <c r="F20" s="2"/>
      <c r="G20" s="12"/>
      <c r="H20" s="11"/>
      <c r="I20" s="11"/>
      <c r="J20" s="11"/>
      <c r="K20" s="11"/>
      <c r="L20" s="11"/>
    </row>
    <row r="21" spans="1:12" ht="13.5" customHeight="1" x14ac:dyDescent="0.2">
      <c r="A21" s="1"/>
      <c r="B21" s="9"/>
      <c r="C21" s="2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13.5" customHeight="1" x14ac:dyDescent="0.2">
      <c r="A22" s="1"/>
      <c r="B22" s="9"/>
      <c r="C22" s="2"/>
      <c r="D22" s="2"/>
      <c r="E22" s="2"/>
      <c r="F22" s="2"/>
      <c r="G22" s="14"/>
      <c r="H22" s="15"/>
      <c r="I22" s="15"/>
      <c r="J22" s="15"/>
      <c r="K22" s="15"/>
      <c r="L22" s="15"/>
    </row>
    <row r="23" spans="1:12" ht="13.5" customHeight="1" x14ac:dyDescent="0.2">
      <c r="A23" s="142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56"/>
    </row>
    <row r="24" spans="1:12" ht="15.75" customHeight="1" x14ac:dyDescent="0.25">
      <c r="A24" s="16"/>
      <c r="B24" s="9"/>
      <c r="C24" s="2"/>
      <c r="D24" s="2"/>
      <c r="E24" s="2"/>
      <c r="F24" s="2"/>
      <c r="G24" s="12"/>
      <c r="H24" s="27"/>
      <c r="I24" s="27"/>
      <c r="J24" s="27"/>
      <c r="K24" s="27"/>
      <c r="L24" s="27"/>
    </row>
    <row r="25" spans="1:12" ht="15.75" customHeight="1" x14ac:dyDescent="0.25">
      <c r="A25" s="16"/>
      <c r="B25" s="17"/>
      <c r="C25" s="3"/>
      <c r="D25" s="3"/>
      <c r="E25" s="3"/>
      <c r="F25" s="3"/>
      <c r="G25" s="18"/>
      <c r="H25" s="19"/>
      <c r="I25" s="19"/>
      <c r="J25" s="19"/>
      <c r="K25" s="19"/>
      <c r="L25" s="19"/>
    </row>
    <row r="26" spans="1:12" ht="15.75" customHeight="1" x14ac:dyDescent="0.25">
      <c r="A26" s="16"/>
      <c r="B26" s="17"/>
      <c r="C26" s="3"/>
      <c r="D26" s="3"/>
      <c r="E26" s="3"/>
      <c r="F26" s="3"/>
      <c r="G26" s="18"/>
      <c r="H26" s="19"/>
      <c r="I26" s="19"/>
      <c r="J26" s="19"/>
      <c r="K26" s="19"/>
      <c r="L26" s="19"/>
    </row>
    <row r="27" spans="1:12" ht="15.75" customHeight="1" x14ac:dyDescent="0.25">
      <c r="A27" s="16"/>
      <c r="B27" s="17"/>
      <c r="C27" s="3"/>
      <c r="D27" s="20"/>
      <c r="E27" s="20"/>
      <c r="F27" s="20"/>
      <c r="G27" s="20"/>
      <c r="H27" s="20"/>
      <c r="I27" s="20"/>
      <c r="J27" s="20"/>
      <c r="K27" s="20"/>
      <c r="L27" s="20"/>
    </row>
    <row r="28" spans="1:12" ht="13.5" customHeight="1" x14ac:dyDescent="0.2">
      <c r="A28" s="142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56"/>
    </row>
    <row r="29" spans="1:12" ht="15.75" customHeight="1" x14ac:dyDescent="0.25">
      <c r="A29" s="16"/>
      <c r="B29" s="9"/>
      <c r="C29" s="2"/>
      <c r="D29" s="2"/>
      <c r="E29" s="2"/>
      <c r="F29" s="2"/>
      <c r="G29" s="12"/>
      <c r="H29" s="11"/>
      <c r="I29" s="11"/>
      <c r="J29" s="11"/>
      <c r="K29" s="11"/>
      <c r="L29" s="11"/>
    </row>
    <row r="30" spans="1:12" ht="15.75" customHeight="1" x14ac:dyDescent="0.25">
      <c r="A30" s="16"/>
      <c r="B30" s="9"/>
      <c r="C30" s="2"/>
      <c r="D30" s="2"/>
      <c r="E30" s="2"/>
      <c r="F30" s="2"/>
      <c r="G30" s="3"/>
      <c r="H30" s="11"/>
      <c r="I30" s="11"/>
      <c r="J30" s="11"/>
      <c r="K30" s="11"/>
      <c r="L30" s="11"/>
    </row>
    <row r="31" spans="1:12" ht="15.75" customHeight="1" x14ac:dyDescent="0.25">
      <c r="A31" s="16"/>
      <c r="B31" s="9"/>
      <c r="C31" s="2"/>
      <c r="D31" s="2"/>
      <c r="E31" s="2"/>
      <c r="F31" s="2"/>
      <c r="G31" s="12"/>
      <c r="H31" s="11"/>
      <c r="I31" s="11"/>
      <c r="J31" s="11"/>
      <c r="K31" s="11"/>
      <c r="L31" s="11"/>
    </row>
    <row r="32" spans="1:12" ht="15.75" customHeight="1" x14ac:dyDescent="0.25">
      <c r="A32" s="16"/>
      <c r="B32" s="9"/>
      <c r="C32" s="2"/>
      <c r="D32" s="2"/>
      <c r="E32" s="2"/>
      <c r="F32" s="2"/>
      <c r="G32" s="12"/>
      <c r="H32" s="11"/>
      <c r="I32" s="11"/>
      <c r="J32" s="11"/>
      <c r="K32" s="11"/>
      <c r="L32" s="11"/>
    </row>
    <row r="33" spans="1:12" ht="15.75" customHeight="1" x14ac:dyDescent="0.25">
      <c r="A33" s="16"/>
      <c r="B33" s="9"/>
      <c r="C33" s="2"/>
      <c r="D33" s="2"/>
      <c r="E33" s="2"/>
      <c r="F33" s="2"/>
      <c r="G33" s="12"/>
      <c r="H33" s="11"/>
      <c r="I33" s="11"/>
      <c r="J33" s="11"/>
      <c r="K33" s="11"/>
      <c r="L33" s="11"/>
    </row>
    <row r="34" spans="1:12" ht="15.75" customHeight="1" x14ac:dyDescent="0.25">
      <c r="A34" s="21"/>
      <c r="B34" s="9"/>
      <c r="C34" s="2"/>
      <c r="D34" s="2"/>
      <c r="E34" s="2"/>
      <c r="F34" s="2"/>
      <c r="G34" s="22"/>
      <c r="H34" s="22"/>
      <c r="I34" s="22"/>
      <c r="J34" s="22"/>
      <c r="K34" s="22"/>
      <c r="L34" s="23"/>
    </row>
    <row r="35" spans="1:12" ht="15.75" customHeight="1" x14ac:dyDescent="0.25">
      <c r="A35" s="16"/>
      <c r="B35" s="9"/>
      <c r="C35" s="2"/>
      <c r="D35" s="2"/>
      <c r="E35" s="2"/>
      <c r="F35" s="2"/>
      <c r="G35" s="24"/>
      <c r="H35" s="19"/>
      <c r="I35" s="19"/>
      <c r="J35" s="19"/>
      <c r="K35" s="19"/>
      <c r="L35" s="19"/>
    </row>
    <row r="36" spans="1:12" ht="13.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56"/>
    </row>
    <row r="37" spans="1:12" ht="15.75" customHeight="1" x14ac:dyDescent="0.25">
      <c r="A37" s="16"/>
      <c r="B37" s="9"/>
      <c r="C37" s="2"/>
      <c r="D37" s="2"/>
      <c r="E37" s="2"/>
      <c r="F37" s="2"/>
      <c r="G37" s="12"/>
      <c r="H37" s="11"/>
      <c r="I37" s="11"/>
      <c r="J37" s="11"/>
      <c r="K37" s="11"/>
      <c r="L37" s="11"/>
    </row>
    <row r="38" spans="1:12" ht="15.75" customHeight="1" x14ac:dyDescent="0.25">
      <c r="A38" s="16"/>
      <c r="B38" s="9"/>
      <c r="C38" s="2"/>
      <c r="D38" s="2"/>
      <c r="E38" s="2"/>
      <c r="F38" s="2"/>
      <c r="G38" s="12"/>
      <c r="H38" s="11"/>
      <c r="I38" s="11"/>
      <c r="J38" s="11"/>
      <c r="K38" s="11"/>
      <c r="L38" s="11"/>
    </row>
    <row r="39" spans="1:12" ht="15.75" customHeight="1" x14ac:dyDescent="0.25">
      <c r="A39" s="16"/>
      <c r="B39" s="9"/>
      <c r="C39" s="2"/>
      <c r="D39" s="2"/>
      <c r="E39" s="2"/>
      <c r="F39" s="2"/>
      <c r="G39" s="12"/>
      <c r="H39" s="11"/>
      <c r="I39" s="11"/>
      <c r="J39" s="11"/>
      <c r="K39" s="11"/>
      <c r="L39" s="11"/>
    </row>
    <row r="40" spans="1:12" ht="15.75" customHeight="1" x14ac:dyDescent="0.25">
      <c r="A40" s="16"/>
      <c r="B40" s="9"/>
      <c r="C40" s="2"/>
      <c r="D40" s="2"/>
      <c r="E40" s="2"/>
      <c r="F40" s="2"/>
      <c r="G40" s="12"/>
      <c r="H40" s="11"/>
      <c r="I40" s="11"/>
      <c r="J40" s="11"/>
      <c r="K40" s="11"/>
      <c r="L40" s="11"/>
    </row>
    <row r="41" spans="1:12" ht="15.75" customHeight="1" x14ac:dyDescent="0.25">
      <c r="A41" s="16"/>
      <c r="B41" s="9"/>
      <c r="C41" s="2"/>
      <c r="D41" s="2"/>
      <c r="E41" s="2"/>
      <c r="F41" s="2"/>
      <c r="G41" s="12"/>
      <c r="H41" s="11"/>
      <c r="I41" s="11"/>
      <c r="J41" s="11"/>
      <c r="K41" s="11"/>
      <c r="L41" s="11"/>
    </row>
    <row r="42" spans="1:12" ht="15.75" customHeight="1" x14ac:dyDescent="0.25">
      <c r="A42" s="16"/>
      <c r="B42" s="9"/>
      <c r="C42" s="2"/>
      <c r="D42" s="2"/>
      <c r="E42" s="2"/>
      <c r="F42" s="2"/>
      <c r="G42" s="12"/>
      <c r="H42" s="42"/>
      <c r="I42" s="42"/>
      <c r="J42" s="42"/>
      <c r="K42" s="42"/>
      <c r="L42" s="11"/>
    </row>
    <row r="43" spans="1:12" ht="15.75" customHeight="1" x14ac:dyDescent="0.25">
      <c r="A43" s="16"/>
      <c r="B43" s="9"/>
      <c r="C43" s="2"/>
      <c r="D43" s="2"/>
      <c r="E43" s="2"/>
      <c r="F43" s="2"/>
      <c r="G43" s="34"/>
      <c r="H43" s="22"/>
      <c r="I43" s="22"/>
      <c r="J43" s="22"/>
      <c r="K43" s="22"/>
      <c r="L43" s="23"/>
    </row>
    <row r="44" spans="1:12" ht="15.75" customHeight="1" x14ac:dyDescent="0.25">
      <c r="A44" s="16"/>
      <c r="B44" s="9"/>
      <c r="C44" s="2"/>
      <c r="D44" s="25"/>
      <c r="E44" s="25"/>
      <c r="F44" s="25"/>
      <c r="G44" s="22"/>
      <c r="H44" s="19"/>
      <c r="I44" s="19"/>
      <c r="J44" s="17"/>
      <c r="K44" s="3"/>
      <c r="L44" s="3"/>
    </row>
    <row r="45" spans="1:12" ht="15" customHeight="1" x14ac:dyDescent="0.2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</row>
    <row r="46" spans="1:12" ht="15" customHeight="1" x14ac:dyDescent="0.2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</row>
    <row r="47" spans="1:12" ht="15.75" customHeight="1" x14ac:dyDescent="0.2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</row>
    <row r="48" spans="1:12" ht="13.5" customHeight="1" x14ac:dyDescent="0.2">
      <c r="A48" s="142"/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56"/>
    </row>
    <row r="49" spans="1:12" ht="13.5" customHeight="1" x14ac:dyDescent="0.2">
      <c r="A49" s="142"/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56"/>
    </row>
    <row r="50" spans="1:12" ht="15.75" customHeight="1" x14ac:dyDescent="0.25">
      <c r="A50" s="16"/>
      <c r="B50" s="9"/>
      <c r="C50" s="2"/>
      <c r="D50" s="2"/>
      <c r="E50" s="2"/>
      <c r="F50" s="2"/>
      <c r="G50" s="12"/>
      <c r="H50" s="11"/>
      <c r="I50" s="11"/>
      <c r="J50" s="11"/>
      <c r="K50" s="11"/>
      <c r="L50" s="11"/>
    </row>
    <row r="51" spans="1:12" ht="15.75" customHeight="1" x14ac:dyDescent="0.25">
      <c r="A51" s="16"/>
      <c r="B51" s="9"/>
      <c r="C51" s="2"/>
      <c r="D51" s="2"/>
      <c r="E51" s="2"/>
      <c r="F51" s="2"/>
      <c r="G51" s="12"/>
      <c r="H51" s="11"/>
      <c r="I51" s="11"/>
      <c r="J51" s="11"/>
      <c r="K51" s="11"/>
      <c r="L51" s="11"/>
    </row>
    <row r="52" spans="1:12" ht="13.5" customHeight="1" x14ac:dyDescent="0.2">
      <c r="A52" s="1"/>
      <c r="B52" s="9"/>
      <c r="C52" s="2"/>
      <c r="D52" s="2"/>
      <c r="E52" s="2"/>
      <c r="F52" s="2"/>
      <c r="G52" s="10"/>
      <c r="H52" s="11"/>
      <c r="I52" s="11"/>
      <c r="J52" s="11"/>
      <c r="K52" s="11"/>
      <c r="L52" s="11"/>
    </row>
    <row r="53" spans="1:12" ht="15.75" customHeight="1" x14ac:dyDescent="0.25">
      <c r="A53" s="16"/>
      <c r="B53" s="9"/>
      <c r="C53" s="2"/>
      <c r="D53" s="2"/>
      <c r="E53" s="2"/>
      <c r="F53" s="2"/>
      <c r="G53" s="12"/>
      <c r="H53" s="11"/>
      <c r="I53" s="11"/>
      <c r="J53" s="11"/>
      <c r="K53" s="11"/>
      <c r="L53" s="11"/>
    </row>
    <row r="54" spans="1:12" ht="15.75" customHeight="1" x14ac:dyDescent="0.25">
      <c r="A54" s="16"/>
      <c r="B54" s="9"/>
      <c r="C54" s="2"/>
      <c r="D54" s="2"/>
      <c r="E54" s="2"/>
      <c r="F54" s="2"/>
      <c r="G54" s="12"/>
      <c r="H54" s="11"/>
      <c r="I54" s="11"/>
      <c r="J54" s="11"/>
      <c r="K54" s="11"/>
      <c r="L54" s="11"/>
    </row>
    <row r="55" spans="1:12" ht="15.75" customHeight="1" x14ac:dyDescent="0.25">
      <c r="A55" s="16"/>
      <c r="B55" s="9"/>
      <c r="C55" s="2"/>
      <c r="D55" s="2"/>
      <c r="E55" s="2"/>
      <c r="F55" s="2"/>
      <c r="G55" s="22"/>
      <c r="H55" s="22"/>
      <c r="I55" s="22"/>
      <c r="J55" s="22"/>
      <c r="K55" s="22"/>
      <c r="L55" s="23"/>
    </row>
    <row r="56" spans="1:12" ht="15.75" customHeight="1" x14ac:dyDescent="0.25">
      <c r="A56" s="16"/>
      <c r="B56" s="9"/>
      <c r="C56" s="2"/>
      <c r="D56" s="2"/>
      <c r="E56" s="2"/>
      <c r="F56" s="2"/>
      <c r="G56" s="14"/>
      <c r="H56" s="19"/>
      <c r="I56" s="19"/>
      <c r="J56" s="19"/>
      <c r="K56" s="19"/>
      <c r="L56" s="19"/>
    </row>
    <row r="57" spans="1:12" ht="13.5" customHeight="1" x14ac:dyDescent="0.2">
      <c r="A57" s="142"/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56"/>
    </row>
    <row r="58" spans="1:12" ht="15.75" customHeight="1" x14ac:dyDescent="0.25">
      <c r="A58" s="16"/>
      <c r="B58" s="9"/>
      <c r="C58" s="2"/>
      <c r="D58" s="2"/>
      <c r="E58" s="2"/>
      <c r="F58" s="2"/>
      <c r="G58" s="12"/>
      <c r="H58" s="11"/>
      <c r="I58" s="11"/>
      <c r="J58" s="11"/>
      <c r="K58" s="11"/>
      <c r="L58" s="11"/>
    </row>
    <row r="59" spans="1:12" ht="15.75" customHeight="1" x14ac:dyDescent="0.25">
      <c r="A59" s="16"/>
      <c r="B59" s="17"/>
      <c r="C59" s="3"/>
      <c r="D59" s="3"/>
      <c r="E59" s="3"/>
      <c r="F59" s="3"/>
      <c r="G59" s="18"/>
      <c r="H59" s="19"/>
      <c r="I59" s="19"/>
      <c r="J59" s="19"/>
      <c r="K59" s="19"/>
      <c r="L59" s="19"/>
    </row>
    <row r="60" spans="1:12" ht="15.75" customHeight="1" x14ac:dyDescent="0.25">
      <c r="A60" s="16"/>
      <c r="B60" s="17"/>
      <c r="C60" s="3"/>
      <c r="D60" s="3"/>
      <c r="E60" s="3"/>
      <c r="F60" s="3"/>
      <c r="G60" s="18"/>
      <c r="H60" s="19"/>
      <c r="I60" s="19"/>
      <c r="J60" s="19"/>
      <c r="K60" s="19"/>
      <c r="L60" s="19"/>
    </row>
    <row r="61" spans="1:12" ht="15.75" customHeight="1" x14ac:dyDescent="0.25">
      <c r="A61" s="16"/>
      <c r="B61" s="17"/>
      <c r="C61" s="3"/>
      <c r="D61" s="20"/>
      <c r="E61" s="20"/>
      <c r="F61" s="20"/>
      <c r="G61" s="20"/>
      <c r="H61" s="20"/>
      <c r="I61" s="20"/>
      <c r="J61" s="20"/>
      <c r="K61" s="20"/>
      <c r="L61" s="20"/>
    </row>
    <row r="62" spans="1:12" ht="13.5" customHeight="1" x14ac:dyDescent="0.2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56"/>
    </row>
    <row r="63" spans="1:12" ht="15.75" customHeight="1" x14ac:dyDescent="0.25">
      <c r="A63" s="16"/>
      <c r="B63" s="9"/>
      <c r="C63" s="2"/>
      <c r="D63" s="2"/>
      <c r="E63" s="2"/>
      <c r="F63" s="2"/>
      <c r="G63" s="12"/>
      <c r="H63" s="11"/>
      <c r="I63" s="11"/>
      <c r="J63" s="3"/>
      <c r="K63" s="3"/>
      <c r="L63" s="3"/>
    </row>
    <row r="64" spans="1:12" ht="15.75" customHeight="1" x14ac:dyDescent="0.25">
      <c r="A64" s="16"/>
      <c r="B64" s="9"/>
      <c r="C64" s="2"/>
      <c r="D64" s="2"/>
      <c r="E64" s="2"/>
      <c r="F64" s="2"/>
      <c r="G64" s="12"/>
      <c r="H64" s="11"/>
      <c r="I64" s="11"/>
      <c r="J64" s="3"/>
      <c r="K64" s="3"/>
      <c r="L64" s="3"/>
    </row>
    <row r="65" spans="1:12" ht="15.75" customHeight="1" x14ac:dyDescent="0.25">
      <c r="A65" s="26"/>
      <c r="B65" s="9"/>
      <c r="C65" s="2"/>
      <c r="D65" s="2"/>
      <c r="E65" s="2"/>
      <c r="F65" s="2"/>
      <c r="G65" s="3"/>
      <c r="H65" s="11"/>
      <c r="I65" s="11"/>
      <c r="J65" s="11"/>
      <c r="K65" s="11"/>
      <c r="L65" s="11"/>
    </row>
    <row r="66" spans="1:12" ht="15.75" customHeight="1" x14ac:dyDescent="0.25">
      <c r="A66" s="16"/>
      <c r="B66" s="9"/>
      <c r="C66" s="2"/>
      <c r="D66" s="2"/>
      <c r="E66" s="2"/>
      <c r="F66" s="2"/>
      <c r="G66" s="12"/>
      <c r="H66" s="11"/>
      <c r="I66" s="11"/>
      <c r="J66" s="11"/>
      <c r="K66" s="11"/>
      <c r="L66" s="11"/>
    </row>
    <row r="67" spans="1:12" ht="15.75" customHeight="1" x14ac:dyDescent="0.25">
      <c r="A67" s="16"/>
      <c r="B67" s="9"/>
      <c r="C67" s="2"/>
      <c r="D67" s="2"/>
      <c r="E67" s="2"/>
      <c r="F67" s="2"/>
      <c r="G67" s="12"/>
      <c r="H67" s="11"/>
      <c r="I67" s="11"/>
      <c r="J67" s="11"/>
      <c r="K67" s="11"/>
      <c r="L67" s="11"/>
    </row>
    <row r="68" spans="1:12" ht="13.5" customHeight="1" x14ac:dyDescent="0.2">
      <c r="A68" s="1"/>
      <c r="B68" s="9"/>
      <c r="C68" s="2"/>
      <c r="D68" s="2"/>
      <c r="E68" s="2"/>
      <c r="F68" s="2"/>
      <c r="G68" s="12"/>
      <c r="H68" s="27"/>
      <c r="I68" s="27"/>
      <c r="J68" s="27"/>
      <c r="K68" s="27"/>
      <c r="L68" s="27"/>
    </row>
    <row r="69" spans="1:12" ht="15.75" customHeight="1" x14ac:dyDescent="0.25">
      <c r="A69" s="16"/>
      <c r="B69" s="9"/>
      <c r="C69" s="2"/>
      <c r="D69" s="2"/>
      <c r="E69" s="2"/>
      <c r="F69" s="2"/>
      <c r="G69" s="12"/>
      <c r="H69" s="27"/>
      <c r="I69" s="27"/>
      <c r="J69" s="27"/>
      <c r="K69" s="27"/>
      <c r="L69" s="27"/>
    </row>
    <row r="70" spans="1:12" ht="15.75" customHeight="1" x14ac:dyDescent="0.25">
      <c r="A70" s="16"/>
      <c r="B70" s="9"/>
      <c r="C70" s="2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5.75" customHeight="1" x14ac:dyDescent="0.25">
      <c r="A71" s="21"/>
      <c r="B71" s="9"/>
      <c r="C71" s="2"/>
      <c r="D71" s="13"/>
      <c r="E71" s="13"/>
      <c r="F71" s="13"/>
      <c r="G71" s="24"/>
      <c r="H71" s="19"/>
      <c r="I71" s="19"/>
      <c r="J71" s="19"/>
      <c r="K71" s="19"/>
      <c r="L71" s="19"/>
    </row>
    <row r="72" spans="1:12" ht="15.75" customHeight="1" x14ac:dyDescent="0.25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56"/>
      <c r="L72" s="19"/>
    </row>
    <row r="73" spans="1:12" ht="15.75" customHeight="1" x14ac:dyDescent="0.25">
      <c r="A73" s="16"/>
      <c r="B73" s="9"/>
      <c r="C73" s="2"/>
      <c r="D73" s="2"/>
      <c r="E73" s="2"/>
      <c r="F73" s="2"/>
      <c r="G73" s="12"/>
      <c r="H73" s="11"/>
      <c r="I73" s="11"/>
      <c r="J73" s="11"/>
      <c r="K73" s="11"/>
      <c r="L73" s="11"/>
    </row>
    <row r="74" spans="1:12" ht="15.75" customHeight="1" x14ac:dyDescent="0.25">
      <c r="A74" s="16"/>
      <c r="B74" s="9"/>
      <c r="C74" s="2"/>
      <c r="D74" s="2"/>
      <c r="E74" s="2"/>
      <c r="F74" s="2"/>
      <c r="G74" s="12"/>
      <c r="H74" s="11"/>
      <c r="I74" s="11"/>
      <c r="J74" s="11"/>
      <c r="K74" s="11"/>
      <c r="L74" s="11"/>
    </row>
    <row r="75" spans="1:12" ht="15.75" customHeight="1" x14ac:dyDescent="0.25">
      <c r="A75" s="16"/>
      <c r="B75" s="9"/>
      <c r="C75" s="2"/>
      <c r="D75" s="2"/>
      <c r="E75" s="2"/>
      <c r="F75" s="2"/>
      <c r="G75" s="12"/>
      <c r="H75" s="11"/>
      <c r="I75" s="11"/>
      <c r="J75" s="11"/>
      <c r="K75" s="11"/>
      <c r="L75" s="11"/>
    </row>
    <row r="76" spans="1:12" ht="15.75" customHeight="1" x14ac:dyDescent="0.25">
      <c r="A76" s="16"/>
      <c r="B76" s="9"/>
      <c r="C76" s="2"/>
      <c r="D76" s="2"/>
      <c r="E76" s="2"/>
      <c r="F76" s="2"/>
      <c r="G76" s="12"/>
      <c r="H76" s="11"/>
      <c r="I76" s="11"/>
      <c r="J76" s="11"/>
      <c r="K76" s="11"/>
      <c r="L76" s="11"/>
    </row>
    <row r="77" spans="1:12" ht="15.75" customHeight="1" x14ac:dyDescent="0.25">
      <c r="A77" s="16"/>
      <c r="B77" s="9"/>
      <c r="C77" s="2"/>
      <c r="D77" s="2"/>
      <c r="E77" s="2"/>
      <c r="F77" s="2"/>
      <c r="G77" s="22"/>
      <c r="H77" s="22"/>
      <c r="I77" s="22"/>
      <c r="J77" s="22"/>
      <c r="K77" s="22"/>
      <c r="L77" s="23"/>
    </row>
    <row r="78" spans="1:12" ht="15.75" customHeight="1" x14ac:dyDescent="0.25">
      <c r="A78" s="21"/>
      <c r="B78" s="9"/>
      <c r="C78" s="2"/>
      <c r="D78" s="2"/>
      <c r="E78" s="2"/>
      <c r="F78" s="2"/>
      <c r="G78" s="24"/>
      <c r="H78" s="19"/>
      <c r="I78" s="19"/>
      <c r="J78" s="19"/>
      <c r="K78" s="19"/>
      <c r="L78" s="19"/>
    </row>
    <row r="79" spans="1:12" ht="15.75" customHeight="1" x14ac:dyDescent="0.25">
      <c r="A79" s="16"/>
      <c r="B79" s="9"/>
      <c r="C79" s="2"/>
      <c r="D79" s="2"/>
      <c r="E79" s="2"/>
      <c r="F79" s="2"/>
      <c r="G79" s="34"/>
      <c r="H79" s="22"/>
      <c r="I79" s="22"/>
      <c r="J79" s="22"/>
      <c r="K79" s="22"/>
      <c r="L79" s="23"/>
    </row>
    <row r="80" spans="1:12" ht="15.75" customHeight="1" x14ac:dyDescent="0.25">
      <c r="A80" s="16"/>
      <c r="B80" s="9"/>
      <c r="C80" s="2"/>
      <c r="D80" s="25"/>
      <c r="E80" s="25"/>
      <c r="F80" s="25"/>
      <c r="G80" s="12"/>
      <c r="H80" s="19"/>
      <c r="I80" s="19"/>
      <c r="J80" s="19"/>
      <c r="K80" s="19"/>
      <c r="L80" s="19"/>
    </row>
    <row r="81" spans="1:12" ht="15" customHeight="1" x14ac:dyDescent="0.2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</row>
    <row r="82" spans="1:12" ht="15" customHeight="1" x14ac:dyDescent="0.2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</row>
    <row r="83" spans="1:12" ht="15.75" customHeight="1" x14ac:dyDescent="0.2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</row>
    <row r="84" spans="1:12" ht="13.5" customHeight="1" x14ac:dyDescent="0.2">
      <c r="A84" s="142"/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56"/>
    </row>
    <row r="85" spans="1:12" ht="13.5" customHeight="1" x14ac:dyDescent="0.2">
      <c r="A85" s="142"/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56"/>
    </row>
    <row r="86" spans="1:12" ht="15.75" customHeight="1" x14ac:dyDescent="0.25">
      <c r="A86" s="21"/>
      <c r="B86" s="9"/>
      <c r="C86" s="2"/>
      <c r="D86" s="2"/>
      <c r="E86" s="2"/>
      <c r="F86" s="2"/>
      <c r="G86" s="12"/>
      <c r="H86" s="11"/>
      <c r="I86" s="11"/>
      <c r="J86" s="11"/>
      <c r="K86" s="11"/>
      <c r="L86" s="11"/>
    </row>
    <row r="87" spans="1:12" ht="13.5" customHeight="1" x14ac:dyDescent="0.2">
      <c r="A87" s="1"/>
      <c r="B87" s="9"/>
      <c r="C87" s="2"/>
      <c r="D87" s="2"/>
      <c r="E87" s="2"/>
      <c r="F87" s="2"/>
      <c r="G87" s="12"/>
      <c r="H87" s="11"/>
      <c r="I87" s="11"/>
      <c r="J87" s="11"/>
      <c r="K87" s="11"/>
      <c r="L87" s="11"/>
    </row>
    <row r="88" spans="1:12" ht="10.5" customHeight="1" x14ac:dyDescent="0.25">
      <c r="A88" s="16"/>
      <c r="B88" s="9"/>
      <c r="C88" s="2"/>
      <c r="D88" s="2"/>
      <c r="E88" s="2"/>
      <c r="F88" s="2"/>
      <c r="G88" s="12"/>
      <c r="H88" s="11"/>
      <c r="I88" s="11"/>
      <c r="J88" s="11"/>
      <c r="K88" s="11"/>
      <c r="L88" s="11"/>
    </row>
    <row r="89" spans="1:12" ht="10.5" customHeight="1" x14ac:dyDescent="0.2">
      <c r="A89" s="1"/>
      <c r="B89" s="9"/>
      <c r="C89" s="2"/>
      <c r="D89" s="2"/>
      <c r="E89" s="2"/>
      <c r="F89" s="2"/>
      <c r="G89" s="10"/>
      <c r="H89" s="11"/>
      <c r="I89" s="11"/>
      <c r="J89" s="11"/>
      <c r="K89" s="11"/>
      <c r="L89" s="11"/>
    </row>
    <row r="90" spans="1:12" ht="15.75" customHeight="1" x14ac:dyDescent="0.25">
      <c r="A90" s="16"/>
      <c r="B90" s="28"/>
      <c r="C90" s="2"/>
      <c r="D90" s="2"/>
      <c r="E90" s="2"/>
      <c r="F90" s="2"/>
      <c r="G90" s="22"/>
      <c r="H90" s="22"/>
      <c r="I90" s="22"/>
      <c r="J90" s="22"/>
      <c r="K90" s="22"/>
      <c r="L90" s="23"/>
    </row>
    <row r="91" spans="1:12" ht="15.75" customHeight="1" x14ac:dyDescent="0.25">
      <c r="A91" s="16"/>
      <c r="B91" s="28"/>
      <c r="C91" s="2"/>
      <c r="D91" s="13"/>
      <c r="E91" s="13"/>
      <c r="F91" s="13"/>
      <c r="G91" s="14"/>
      <c r="H91" s="19"/>
      <c r="I91" s="19"/>
      <c r="J91" s="19"/>
      <c r="K91" s="19"/>
      <c r="L91" s="19"/>
    </row>
    <row r="92" spans="1:12" ht="13.5" customHeight="1" x14ac:dyDescent="0.2">
      <c r="A92" s="142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56"/>
    </row>
    <row r="93" spans="1:12" ht="15.75" customHeight="1" x14ac:dyDescent="0.25">
      <c r="A93" s="16"/>
      <c r="B93" s="9"/>
      <c r="C93" s="2"/>
      <c r="D93" s="2"/>
      <c r="E93" s="2"/>
      <c r="F93" s="2"/>
      <c r="G93" s="12"/>
      <c r="H93" s="27"/>
      <c r="I93" s="27"/>
      <c r="J93" s="27"/>
      <c r="K93" s="27"/>
      <c r="L93" s="27"/>
    </row>
    <row r="94" spans="1:12" ht="15.75" customHeight="1" x14ac:dyDescent="0.25">
      <c r="A94" s="16"/>
      <c r="B94" s="17"/>
      <c r="C94" s="3"/>
      <c r="D94" s="3"/>
      <c r="E94" s="3"/>
      <c r="F94" s="3"/>
      <c r="G94" s="18"/>
      <c r="H94" s="19"/>
      <c r="I94" s="19"/>
      <c r="J94" s="19"/>
      <c r="K94" s="19"/>
      <c r="L94" s="19"/>
    </row>
    <row r="95" spans="1:12" ht="15.75" customHeight="1" x14ac:dyDescent="0.25">
      <c r="A95" s="16"/>
      <c r="B95" s="17"/>
      <c r="C95" s="3"/>
      <c r="D95" s="3"/>
      <c r="E95" s="3"/>
      <c r="F95" s="3"/>
      <c r="G95" s="18"/>
      <c r="H95" s="19"/>
      <c r="I95" s="19"/>
      <c r="J95" s="19"/>
      <c r="K95" s="19"/>
      <c r="L95" s="19"/>
    </row>
    <row r="96" spans="1:12" ht="15.75" customHeight="1" x14ac:dyDescent="0.25">
      <c r="A96" s="16"/>
      <c r="B96" s="17"/>
      <c r="C96" s="3"/>
      <c r="D96" s="20"/>
      <c r="E96" s="20"/>
      <c r="F96" s="20"/>
      <c r="G96" s="20"/>
      <c r="H96" s="20"/>
      <c r="I96" s="20"/>
      <c r="J96" s="20"/>
      <c r="K96" s="20"/>
      <c r="L96" s="20"/>
    </row>
    <row r="97" spans="1:12" ht="13.5" customHeight="1" x14ac:dyDescent="0.2">
      <c r="A97" s="142"/>
      <c r="B97" s="142"/>
      <c r="C97" s="142"/>
      <c r="D97" s="142"/>
      <c r="E97" s="142"/>
      <c r="F97" s="142"/>
      <c r="G97" s="142"/>
      <c r="H97" s="142"/>
      <c r="I97" s="142"/>
      <c r="J97" s="142"/>
      <c r="K97" s="142"/>
      <c r="L97" s="156"/>
    </row>
    <row r="98" spans="1:12" ht="15.75" customHeight="1" x14ac:dyDescent="0.2">
      <c r="A98" s="39"/>
      <c r="B98" s="9"/>
      <c r="C98" s="2"/>
      <c r="D98" s="2"/>
      <c r="E98" s="2"/>
      <c r="F98" s="2"/>
      <c r="G98" s="12"/>
      <c r="H98" s="11"/>
      <c r="I98" s="11"/>
      <c r="J98" s="11"/>
      <c r="K98" s="11"/>
      <c r="L98" s="11"/>
    </row>
    <row r="99" spans="1:12" ht="15.75" customHeight="1" x14ac:dyDescent="0.25">
      <c r="A99" s="26"/>
      <c r="B99" s="9"/>
      <c r="C99" s="2"/>
      <c r="D99" s="2"/>
      <c r="E99" s="2"/>
      <c r="F99" s="2"/>
      <c r="G99" s="3"/>
      <c r="H99" s="11"/>
      <c r="I99" s="11"/>
      <c r="J99" s="11"/>
      <c r="K99" s="11"/>
      <c r="L99" s="11"/>
    </row>
    <row r="100" spans="1:12" ht="15.75" customHeight="1" x14ac:dyDescent="0.25">
      <c r="A100" s="16"/>
      <c r="B100" s="9"/>
      <c r="C100" s="2"/>
      <c r="D100" s="2"/>
      <c r="E100" s="2"/>
      <c r="F100" s="2"/>
      <c r="G100" s="12"/>
      <c r="H100" s="11"/>
      <c r="I100" s="11"/>
      <c r="J100" s="11"/>
      <c r="K100" s="11"/>
      <c r="L100" s="11"/>
    </row>
    <row r="101" spans="1:12" ht="15.75" customHeight="1" x14ac:dyDescent="0.25">
      <c r="A101" s="21"/>
      <c r="B101" s="9"/>
      <c r="C101" s="2"/>
      <c r="D101" s="2"/>
      <c r="E101" s="2"/>
      <c r="F101" s="2"/>
      <c r="G101" s="12"/>
      <c r="H101" s="11"/>
      <c r="I101" s="11"/>
      <c r="J101" s="11"/>
      <c r="K101" s="11"/>
      <c r="L101" s="11"/>
    </row>
    <row r="102" spans="1:12" ht="15.75" customHeight="1" x14ac:dyDescent="0.25">
      <c r="A102" s="16"/>
      <c r="B102" s="9"/>
      <c r="C102" s="2"/>
      <c r="D102" s="2"/>
      <c r="E102" s="2"/>
      <c r="F102" s="2"/>
      <c r="G102" s="12"/>
      <c r="H102" s="11"/>
      <c r="I102" s="11"/>
      <c r="J102" s="11"/>
      <c r="K102" s="11"/>
      <c r="L102" s="11"/>
    </row>
    <row r="103" spans="1:12" ht="15.75" customHeight="1" x14ac:dyDescent="0.2">
      <c r="A103" s="37"/>
      <c r="B103" s="9"/>
      <c r="C103" s="2"/>
      <c r="D103" s="2"/>
      <c r="E103" s="45"/>
      <c r="F103" s="2"/>
      <c r="G103" s="12"/>
      <c r="H103" s="11"/>
      <c r="I103" s="11"/>
      <c r="J103" s="11"/>
      <c r="K103" s="11"/>
      <c r="L103" s="11"/>
    </row>
    <row r="104" spans="1:12" ht="15.75" customHeight="1" x14ac:dyDescent="0.25">
      <c r="A104" s="16"/>
      <c r="B104" s="9"/>
      <c r="C104" s="2"/>
      <c r="D104" s="2"/>
      <c r="E104" s="2"/>
      <c r="F104" s="2"/>
      <c r="G104" s="12"/>
      <c r="H104" s="11"/>
      <c r="I104" s="11"/>
      <c r="J104" s="11"/>
      <c r="K104" s="11"/>
      <c r="L104" s="11"/>
    </row>
    <row r="105" spans="1:12" ht="15.75" customHeight="1" x14ac:dyDescent="0.25">
      <c r="A105" s="21"/>
      <c r="B105" s="29"/>
      <c r="C105" s="2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ht="15.75" customHeight="1" x14ac:dyDescent="0.25">
      <c r="A106" s="16"/>
      <c r="B106" s="30"/>
      <c r="C106" s="2"/>
      <c r="D106" s="13"/>
      <c r="E106" s="13"/>
      <c r="F106" s="13"/>
      <c r="G106" s="24"/>
      <c r="H106" s="19"/>
      <c r="I106" s="19"/>
      <c r="J106" s="19"/>
      <c r="K106" s="19"/>
      <c r="L106" s="19"/>
    </row>
    <row r="107" spans="1:12" ht="13.5" customHeight="1" x14ac:dyDescent="0.2">
      <c r="A107" s="142"/>
      <c r="B107" s="142"/>
      <c r="C107" s="142"/>
      <c r="D107" s="142"/>
      <c r="E107" s="142"/>
      <c r="F107" s="142"/>
      <c r="G107" s="142"/>
      <c r="H107" s="142"/>
      <c r="I107" s="142"/>
      <c r="J107" s="142"/>
      <c r="K107" s="142"/>
      <c r="L107" s="156"/>
    </row>
    <row r="108" spans="1:12" ht="15.75" customHeight="1" x14ac:dyDescent="0.25">
      <c r="A108" s="16"/>
      <c r="B108" s="9"/>
      <c r="C108" s="2"/>
      <c r="D108" s="2"/>
      <c r="E108" s="2"/>
      <c r="F108" s="2"/>
      <c r="G108" s="12"/>
      <c r="H108" s="11"/>
      <c r="I108" s="11"/>
      <c r="J108" s="11"/>
      <c r="K108" s="11"/>
      <c r="L108" s="11"/>
    </row>
    <row r="109" spans="1:12" ht="15.75" customHeight="1" x14ac:dyDescent="0.25">
      <c r="A109" s="16"/>
      <c r="B109" s="9"/>
      <c r="C109" s="2"/>
      <c r="D109" s="2"/>
      <c r="E109" s="2"/>
      <c r="F109" s="2"/>
      <c r="G109" s="12"/>
      <c r="H109" s="11"/>
      <c r="I109" s="11"/>
      <c r="J109" s="11"/>
      <c r="K109" s="11"/>
      <c r="L109" s="11"/>
    </row>
    <row r="110" spans="1:12" ht="15.75" customHeight="1" x14ac:dyDescent="0.25">
      <c r="A110" s="16"/>
      <c r="B110" s="9"/>
      <c r="C110" s="2"/>
      <c r="D110" s="2"/>
      <c r="E110" s="2"/>
      <c r="F110" s="2"/>
      <c r="G110" s="12"/>
      <c r="H110" s="11"/>
      <c r="I110" s="11"/>
      <c r="J110" s="11"/>
      <c r="K110" s="11"/>
      <c r="L110" s="11"/>
    </row>
    <row r="111" spans="1:12" ht="15.75" customHeight="1" x14ac:dyDescent="0.25">
      <c r="A111" s="16"/>
      <c r="B111" s="9"/>
      <c r="C111" s="2"/>
      <c r="D111" s="2"/>
      <c r="E111" s="2"/>
      <c r="F111" s="2"/>
      <c r="G111" s="12"/>
      <c r="H111" s="11"/>
      <c r="I111" s="11"/>
      <c r="J111" s="11"/>
      <c r="K111" s="11"/>
      <c r="L111" s="11"/>
    </row>
    <row r="112" spans="1:12" ht="15.75" customHeight="1" x14ac:dyDescent="0.25">
      <c r="A112" s="16"/>
      <c r="B112" s="9"/>
      <c r="C112" s="2"/>
      <c r="D112" s="2"/>
      <c r="E112" s="2"/>
      <c r="F112" s="2"/>
      <c r="G112" s="12"/>
      <c r="H112" s="11"/>
      <c r="I112" s="11"/>
      <c r="J112" s="11"/>
      <c r="K112" s="11"/>
      <c r="L112" s="11"/>
    </row>
    <row r="113" spans="1:12" ht="30.75" customHeight="1" x14ac:dyDescent="0.25">
      <c r="A113" s="16"/>
      <c r="B113" s="9"/>
      <c r="C113" s="2"/>
      <c r="D113" s="2"/>
      <c r="E113" s="2"/>
      <c r="F113" s="2"/>
      <c r="G113" s="12"/>
      <c r="H113" s="11"/>
      <c r="I113" s="11"/>
      <c r="J113" s="11"/>
      <c r="K113" s="11"/>
      <c r="L113" s="11"/>
    </row>
    <row r="114" spans="1:12" ht="15.75" customHeight="1" x14ac:dyDescent="0.25">
      <c r="A114" s="16"/>
      <c r="B114" s="9"/>
      <c r="C114" s="2"/>
      <c r="D114" s="2"/>
      <c r="E114" s="2"/>
      <c r="F114" s="2"/>
      <c r="G114" s="22"/>
      <c r="H114" s="42"/>
      <c r="I114" s="42"/>
      <c r="J114" s="42"/>
      <c r="K114" s="42"/>
      <c r="L114" s="11"/>
    </row>
    <row r="115" spans="1:12" ht="15.75" customHeight="1" x14ac:dyDescent="0.25">
      <c r="A115" s="16"/>
      <c r="B115" s="9"/>
      <c r="C115" s="2"/>
      <c r="D115" s="2"/>
      <c r="E115" s="2"/>
      <c r="F115" s="2"/>
      <c r="G115" s="34"/>
      <c r="H115" s="22"/>
      <c r="I115" s="22"/>
      <c r="J115" s="22"/>
      <c r="K115" s="22"/>
      <c r="L115" s="23"/>
    </row>
    <row r="116" spans="1:12" ht="15.75" customHeight="1" x14ac:dyDescent="0.25">
      <c r="A116" s="16"/>
      <c r="B116" s="9"/>
      <c r="C116" s="2"/>
      <c r="D116" s="25"/>
      <c r="E116" s="25"/>
      <c r="F116" s="25"/>
      <c r="G116" s="22"/>
      <c r="H116" s="19"/>
      <c r="I116" s="19"/>
      <c r="J116" s="19"/>
      <c r="K116" s="19"/>
      <c r="L116" s="19"/>
    </row>
    <row r="117" spans="1:12" ht="15" customHeight="1" x14ac:dyDescent="0.2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</row>
    <row r="118" spans="1:12" ht="12.75" customHeight="1" x14ac:dyDescent="0.2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</row>
    <row r="119" spans="1:12" ht="12.75" customHeight="1" x14ac:dyDescent="0.2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</row>
    <row r="120" spans="1:12" ht="13.5" customHeight="1" x14ac:dyDescent="0.2">
      <c r="A120" s="142"/>
      <c r="B120" s="142"/>
      <c r="C120" s="142"/>
      <c r="D120" s="142"/>
      <c r="E120" s="142"/>
      <c r="F120" s="142"/>
      <c r="G120" s="142"/>
      <c r="H120" s="142"/>
      <c r="I120" s="142"/>
      <c r="J120" s="142"/>
      <c r="K120" s="142"/>
      <c r="L120" s="156"/>
    </row>
    <row r="121" spans="1:12" ht="13.5" customHeight="1" x14ac:dyDescent="0.2">
      <c r="A121" s="142"/>
      <c r="B121" s="142"/>
      <c r="C121" s="142"/>
      <c r="D121" s="142"/>
      <c r="E121" s="142"/>
      <c r="F121" s="142"/>
      <c r="G121" s="142"/>
      <c r="H121" s="142"/>
      <c r="I121" s="142"/>
      <c r="J121" s="142"/>
      <c r="K121" s="142"/>
      <c r="L121" s="156"/>
    </row>
    <row r="122" spans="1:12" ht="15.75" customHeight="1" x14ac:dyDescent="0.25">
      <c r="A122" s="16"/>
      <c r="B122" s="9"/>
      <c r="C122" s="2"/>
      <c r="D122" s="32"/>
      <c r="E122" s="2"/>
      <c r="F122" s="2"/>
      <c r="G122" s="12"/>
      <c r="H122" s="11"/>
      <c r="I122" s="11"/>
      <c r="J122" s="11"/>
      <c r="K122" s="11"/>
      <c r="L122" s="11"/>
    </row>
    <row r="123" spans="1:12" ht="15.75" customHeight="1" x14ac:dyDescent="0.25">
      <c r="A123" s="16"/>
      <c r="B123" s="9"/>
      <c r="C123" s="2"/>
      <c r="D123" s="2"/>
      <c r="E123" s="2"/>
      <c r="F123" s="2"/>
      <c r="G123" s="12"/>
      <c r="H123" s="11"/>
      <c r="I123" s="11"/>
      <c r="J123" s="11"/>
      <c r="K123" s="11"/>
      <c r="L123" s="11"/>
    </row>
    <row r="124" spans="1:12" ht="13.5" customHeight="1" x14ac:dyDescent="0.2">
      <c r="A124" s="1"/>
      <c r="B124" s="9"/>
      <c r="C124" s="2"/>
      <c r="D124" s="2"/>
      <c r="E124" s="2"/>
      <c r="F124" s="2"/>
      <c r="G124" s="10"/>
      <c r="H124" s="11"/>
      <c r="I124" s="11"/>
      <c r="J124" s="11"/>
      <c r="K124" s="11"/>
      <c r="L124" s="11"/>
    </row>
    <row r="125" spans="1:12" ht="15.75" customHeight="1" x14ac:dyDescent="0.25">
      <c r="A125" s="16"/>
      <c r="B125" s="9"/>
      <c r="C125" s="2"/>
      <c r="D125" s="2"/>
      <c r="E125" s="2"/>
      <c r="F125" s="2"/>
      <c r="G125" s="12"/>
      <c r="H125" s="11"/>
      <c r="I125" s="11"/>
      <c r="J125" s="11"/>
      <c r="K125" s="11"/>
      <c r="L125" s="11"/>
    </row>
    <row r="126" spans="1:12" ht="15.75" customHeight="1" x14ac:dyDescent="0.25">
      <c r="A126" s="16"/>
      <c r="B126" s="9"/>
      <c r="C126" s="2"/>
      <c r="D126" s="2"/>
      <c r="E126" s="2"/>
      <c r="F126" s="2"/>
      <c r="G126" s="12"/>
      <c r="H126" s="11"/>
      <c r="I126" s="11"/>
      <c r="J126" s="11"/>
      <c r="K126" s="11"/>
      <c r="L126" s="11"/>
    </row>
    <row r="127" spans="1:12" ht="15.75" customHeight="1" x14ac:dyDescent="0.25">
      <c r="A127" s="16"/>
      <c r="B127" s="29"/>
      <c r="C127" s="2"/>
      <c r="D127" s="2"/>
      <c r="E127" s="2"/>
      <c r="F127" s="2"/>
      <c r="G127" s="22"/>
      <c r="H127" s="22"/>
      <c r="I127" s="22"/>
      <c r="J127" s="22"/>
      <c r="K127" s="22"/>
      <c r="L127" s="23"/>
    </row>
    <row r="128" spans="1:12" ht="15.75" customHeight="1" x14ac:dyDescent="0.25">
      <c r="A128" s="21"/>
      <c r="B128" s="29"/>
      <c r="C128" s="2"/>
      <c r="D128" s="2"/>
      <c r="E128" s="2"/>
      <c r="F128" s="2"/>
      <c r="G128" s="24"/>
      <c r="H128" s="19"/>
      <c r="I128" s="19"/>
      <c r="J128" s="19"/>
      <c r="K128" s="19"/>
      <c r="L128" s="19"/>
    </row>
    <row r="129" spans="1:12" ht="13.5" customHeight="1" x14ac:dyDescent="0.2">
      <c r="A129" s="142"/>
      <c r="B129" s="142"/>
      <c r="C129" s="142"/>
      <c r="D129" s="142"/>
      <c r="E129" s="142"/>
      <c r="F129" s="142"/>
      <c r="G129" s="142"/>
      <c r="H129" s="142"/>
      <c r="I129" s="142"/>
      <c r="J129" s="142"/>
      <c r="K129" s="142"/>
      <c r="L129" s="156"/>
    </row>
    <row r="130" spans="1:12" ht="15.75" customHeight="1" x14ac:dyDescent="0.25">
      <c r="A130" s="26"/>
      <c r="B130" s="9"/>
      <c r="C130" s="2"/>
      <c r="D130" s="2"/>
      <c r="E130" s="2"/>
      <c r="F130" s="2"/>
      <c r="G130" s="3"/>
      <c r="H130" s="11"/>
      <c r="I130" s="11"/>
      <c r="J130" s="11"/>
      <c r="K130" s="11"/>
      <c r="L130" s="11"/>
    </row>
    <row r="131" spans="1:12" ht="15.75" customHeight="1" x14ac:dyDescent="0.25">
      <c r="A131" s="16"/>
      <c r="B131" s="17"/>
      <c r="C131" s="3"/>
      <c r="D131" s="3"/>
      <c r="E131" s="3"/>
      <c r="F131" s="3"/>
      <c r="G131" s="18"/>
      <c r="H131" s="19"/>
      <c r="I131" s="19"/>
      <c r="J131" s="19"/>
      <c r="K131" s="19"/>
      <c r="L131" s="19"/>
    </row>
    <row r="132" spans="1:12" ht="15.75" customHeight="1" x14ac:dyDescent="0.25">
      <c r="A132" s="16"/>
      <c r="B132" s="17"/>
      <c r="C132" s="3"/>
      <c r="D132" s="3"/>
      <c r="E132" s="3"/>
      <c r="F132" s="3"/>
      <c r="G132" s="18"/>
      <c r="H132" s="19"/>
      <c r="I132" s="19"/>
      <c r="J132" s="19"/>
      <c r="K132" s="19"/>
      <c r="L132" s="19"/>
    </row>
    <row r="133" spans="1:12" ht="15.75" customHeight="1" x14ac:dyDescent="0.25">
      <c r="A133" s="16"/>
      <c r="B133" s="17"/>
      <c r="C133" s="3"/>
      <c r="D133" s="20"/>
      <c r="E133" s="20"/>
      <c r="F133" s="20"/>
      <c r="G133" s="20"/>
      <c r="H133" s="20"/>
      <c r="I133" s="20"/>
      <c r="J133" s="20"/>
      <c r="K133" s="20"/>
      <c r="L133" s="20"/>
    </row>
    <row r="134" spans="1:12" ht="13.5" customHeight="1" x14ac:dyDescent="0.2">
      <c r="A134" s="142"/>
      <c r="B134" s="142"/>
      <c r="C134" s="142"/>
      <c r="D134" s="142"/>
      <c r="E134" s="142"/>
      <c r="F134" s="142"/>
      <c r="G134" s="142"/>
      <c r="H134" s="142"/>
      <c r="I134" s="142"/>
      <c r="J134" s="142"/>
      <c r="K134" s="142"/>
      <c r="L134" s="156"/>
    </row>
    <row r="135" spans="1:12" ht="15.75" customHeight="1" x14ac:dyDescent="0.25">
      <c r="A135" s="21"/>
      <c r="B135" s="9"/>
      <c r="C135" s="2"/>
      <c r="D135" s="32"/>
      <c r="E135" s="2"/>
      <c r="F135" s="2"/>
      <c r="G135" s="12"/>
      <c r="H135" s="11"/>
      <c r="I135" s="11"/>
      <c r="J135" s="11"/>
      <c r="K135" s="11"/>
      <c r="L135" s="11"/>
    </row>
    <row r="136" spans="1:12" ht="15.75" customHeight="1" x14ac:dyDescent="0.25">
      <c r="A136" s="16"/>
      <c r="B136" s="9"/>
      <c r="C136" s="2"/>
      <c r="D136" s="2"/>
      <c r="E136" s="2"/>
      <c r="F136" s="2"/>
      <c r="G136" s="12"/>
      <c r="H136" s="11"/>
      <c r="I136" s="11"/>
      <c r="J136" s="11"/>
      <c r="K136" s="11"/>
      <c r="L136" s="11"/>
    </row>
    <row r="137" spans="1:12" ht="15.75" customHeight="1" x14ac:dyDescent="0.25">
      <c r="A137" s="16"/>
      <c r="B137" s="9"/>
      <c r="C137" s="2"/>
      <c r="D137" s="2"/>
      <c r="E137" s="2"/>
      <c r="F137" s="2"/>
      <c r="G137" s="12"/>
      <c r="H137" s="11"/>
      <c r="I137" s="11"/>
      <c r="J137" s="46"/>
      <c r="K137" s="11"/>
      <c r="L137" s="11"/>
    </row>
    <row r="138" spans="1:12" ht="15.75" customHeight="1" x14ac:dyDescent="0.25">
      <c r="A138" s="16"/>
      <c r="B138" s="9"/>
      <c r="C138" s="2"/>
      <c r="D138" s="2"/>
      <c r="E138" s="2"/>
      <c r="F138" s="2"/>
      <c r="G138" s="12"/>
      <c r="H138" s="11"/>
      <c r="I138" s="11"/>
      <c r="J138" s="11"/>
      <c r="K138" s="11"/>
      <c r="L138" s="11"/>
    </row>
    <row r="139" spans="1:12" ht="15.75" customHeight="1" x14ac:dyDescent="0.25">
      <c r="A139" s="16"/>
      <c r="B139" s="9"/>
      <c r="C139" s="2"/>
      <c r="D139" s="2"/>
      <c r="E139" s="2"/>
      <c r="F139" s="2"/>
      <c r="G139" s="12"/>
      <c r="H139" s="11"/>
      <c r="I139" s="11"/>
      <c r="J139" s="11"/>
      <c r="K139" s="11"/>
      <c r="L139" s="11"/>
    </row>
    <row r="140" spans="1:12" ht="13.5" customHeight="1" x14ac:dyDescent="0.2">
      <c r="A140" s="1"/>
      <c r="B140" s="9"/>
      <c r="C140" s="2"/>
      <c r="D140" s="2"/>
      <c r="E140" s="2"/>
      <c r="F140" s="2"/>
      <c r="G140" s="12"/>
      <c r="H140" s="27"/>
      <c r="I140" s="27"/>
      <c r="J140" s="27"/>
      <c r="K140" s="27"/>
      <c r="L140" s="27"/>
    </row>
    <row r="141" spans="1:12" ht="15.75" customHeight="1" x14ac:dyDescent="0.25">
      <c r="A141" s="16"/>
      <c r="B141" s="9"/>
      <c r="C141" s="2"/>
      <c r="D141" s="2"/>
      <c r="E141" s="2"/>
      <c r="F141" s="2"/>
      <c r="G141" s="12"/>
      <c r="H141" s="27"/>
      <c r="I141" s="27"/>
      <c r="J141" s="27"/>
      <c r="K141" s="27"/>
      <c r="L141" s="27"/>
    </row>
    <row r="142" spans="1:12" ht="15.75" customHeight="1" x14ac:dyDescent="0.25">
      <c r="A142" s="16"/>
      <c r="B142" s="28"/>
      <c r="C142" s="2"/>
      <c r="D142" s="2"/>
      <c r="E142" s="2"/>
      <c r="F142" s="2"/>
      <c r="G142" s="22"/>
      <c r="H142" s="22"/>
      <c r="I142" s="22"/>
      <c r="J142" s="22"/>
      <c r="K142" s="22"/>
      <c r="L142" s="23"/>
    </row>
    <row r="143" spans="1:12" ht="15.75" customHeight="1" x14ac:dyDescent="0.25">
      <c r="A143" s="16"/>
      <c r="B143" s="28"/>
      <c r="C143" s="2"/>
      <c r="D143" s="2"/>
      <c r="E143" s="2"/>
      <c r="F143" s="2"/>
      <c r="G143" s="24"/>
      <c r="H143" s="19"/>
      <c r="I143" s="19"/>
      <c r="J143" s="19"/>
      <c r="K143" s="19"/>
      <c r="L143" s="19"/>
    </row>
    <row r="144" spans="1:12" ht="13.5" customHeight="1" x14ac:dyDescent="0.2">
      <c r="A144" s="142"/>
      <c r="B144" s="142"/>
      <c r="C144" s="142"/>
      <c r="D144" s="142"/>
      <c r="E144" s="142"/>
      <c r="F144" s="142"/>
      <c r="G144" s="142"/>
      <c r="H144" s="142"/>
      <c r="I144" s="142"/>
      <c r="J144" s="142"/>
      <c r="K144" s="142"/>
      <c r="L144" s="156"/>
    </row>
    <row r="145" spans="1:12" ht="15.75" customHeight="1" x14ac:dyDescent="0.25">
      <c r="A145" s="16"/>
      <c r="B145" s="9"/>
      <c r="C145" s="2"/>
      <c r="D145" s="2"/>
      <c r="E145" s="2"/>
      <c r="F145" s="2"/>
      <c r="G145" s="12"/>
      <c r="H145" s="11"/>
      <c r="I145" s="11"/>
      <c r="J145" s="11"/>
      <c r="K145" s="11"/>
      <c r="L145" s="11"/>
    </row>
    <row r="146" spans="1:12" ht="15.75" customHeight="1" x14ac:dyDescent="0.25">
      <c r="A146" s="16"/>
      <c r="B146" s="9"/>
      <c r="C146" s="2"/>
      <c r="D146" s="2"/>
      <c r="E146" s="2"/>
      <c r="F146" s="2"/>
      <c r="G146" s="12"/>
      <c r="H146" s="11"/>
      <c r="I146" s="11"/>
      <c r="J146" s="11"/>
      <c r="K146" s="11"/>
      <c r="L146" s="11"/>
    </row>
    <row r="147" spans="1:12" ht="15.75" customHeight="1" x14ac:dyDescent="0.25">
      <c r="A147" s="16"/>
      <c r="B147" s="9"/>
      <c r="C147" s="2"/>
      <c r="D147" s="2"/>
      <c r="E147" s="2"/>
      <c r="F147" s="2"/>
      <c r="G147" s="10"/>
      <c r="H147" s="43"/>
      <c r="I147" s="43"/>
      <c r="J147" s="43"/>
      <c r="K147" s="43"/>
      <c r="L147" s="43"/>
    </row>
    <row r="148" spans="1:12" ht="15.75" customHeight="1" x14ac:dyDescent="0.25">
      <c r="A148" s="16"/>
      <c r="B148" s="9"/>
      <c r="C148" s="2"/>
      <c r="D148" s="2"/>
      <c r="E148" s="2"/>
      <c r="F148" s="2"/>
      <c r="G148" s="12"/>
      <c r="H148" s="11"/>
      <c r="I148" s="11"/>
      <c r="J148" s="11"/>
      <c r="K148" s="11"/>
      <c r="L148" s="11"/>
    </row>
    <row r="149" spans="1:12" ht="15.75" customHeight="1" x14ac:dyDescent="0.25">
      <c r="A149" s="16"/>
      <c r="B149" s="9"/>
      <c r="C149" s="2"/>
      <c r="D149" s="2"/>
      <c r="E149" s="2"/>
      <c r="F149" s="2"/>
      <c r="G149" s="12"/>
      <c r="H149" s="11"/>
      <c r="I149" s="11"/>
      <c r="J149" s="11"/>
      <c r="K149" s="11"/>
      <c r="L149" s="11"/>
    </row>
    <row r="150" spans="1:12" ht="15.75" customHeight="1" x14ac:dyDescent="0.25">
      <c r="A150" s="16"/>
      <c r="B150" s="9"/>
      <c r="C150" s="2"/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1:12" ht="15.75" customHeight="1" x14ac:dyDescent="0.25">
      <c r="A151" s="16"/>
      <c r="B151" s="9"/>
      <c r="C151" s="2"/>
      <c r="D151" s="2"/>
      <c r="E151" s="2"/>
      <c r="F151" s="2"/>
      <c r="G151" s="24"/>
      <c r="H151" s="19"/>
      <c r="I151" s="19"/>
      <c r="J151" s="19"/>
      <c r="K151" s="19"/>
      <c r="L151" s="19"/>
    </row>
    <row r="152" spans="1:12" ht="15.75" customHeight="1" x14ac:dyDescent="0.25">
      <c r="A152" s="16"/>
      <c r="B152" s="9"/>
      <c r="C152" s="2"/>
      <c r="D152" s="2"/>
      <c r="E152" s="2"/>
      <c r="F152" s="2"/>
      <c r="G152" s="34"/>
      <c r="H152" s="22"/>
      <c r="I152" s="22"/>
      <c r="J152" s="22"/>
      <c r="K152" s="22"/>
      <c r="L152" s="23"/>
    </row>
    <row r="153" spans="1:12" ht="15.75" customHeight="1" x14ac:dyDescent="0.25">
      <c r="A153" s="16"/>
      <c r="B153" s="9"/>
      <c r="C153" s="2"/>
      <c r="D153" s="25"/>
      <c r="E153" s="25"/>
      <c r="F153" s="25"/>
      <c r="G153" s="12"/>
      <c r="H153" s="19"/>
      <c r="I153" s="19"/>
      <c r="J153" s="19"/>
      <c r="K153" s="19"/>
      <c r="L153" s="19"/>
    </row>
    <row r="154" spans="1:12" ht="15" customHeight="1" x14ac:dyDescent="0.2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</row>
    <row r="155" spans="1:12" ht="15" customHeight="1" x14ac:dyDescent="0.2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</row>
    <row r="156" spans="1:12" ht="15.75" customHeight="1" x14ac:dyDescent="0.2">
      <c r="A156" s="122"/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</row>
    <row r="157" spans="1:12" ht="13.5" customHeight="1" x14ac:dyDescent="0.2">
      <c r="A157" s="142"/>
      <c r="B157" s="142"/>
      <c r="C157" s="142"/>
      <c r="D157" s="142"/>
      <c r="E157" s="142"/>
      <c r="F157" s="142"/>
      <c r="G157" s="142"/>
      <c r="H157" s="142"/>
      <c r="I157" s="142"/>
      <c r="J157" s="142"/>
      <c r="K157" s="142"/>
      <c r="L157" s="156"/>
    </row>
    <row r="158" spans="1:12" ht="13.5" customHeight="1" x14ac:dyDescent="0.2">
      <c r="A158" s="142"/>
      <c r="B158" s="142"/>
      <c r="C158" s="142"/>
      <c r="D158" s="142"/>
      <c r="E158" s="142"/>
      <c r="F158" s="142"/>
      <c r="G158" s="142"/>
      <c r="H158" s="142"/>
      <c r="I158" s="142"/>
      <c r="J158" s="142"/>
      <c r="K158" s="142"/>
      <c r="L158" s="156"/>
    </row>
    <row r="159" spans="1:12" ht="15.75" customHeight="1" x14ac:dyDescent="0.25">
      <c r="A159" s="21"/>
      <c r="B159" s="9"/>
      <c r="C159" s="2"/>
      <c r="D159" s="2"/>
      <c r="E159" s="2"/>
      <c r="F159" s="2"/>
      <c r="G159" s="12"/>
      <c r="H159" s="11"/>
      <c r="I159" s="11"/>
      <c r="J159" s="11"/>
      <c r="K159" s="11"/>
      <c r="L159" s="11"/>
    </row>
    <row r="160" spans="1:12" ht="13.5" customHeight="1" x14ac:dyDescent="0.2">
      <c r="A160" s="1"/>
      <c r="B160" s="9"/>
      <c r="C160" s="2"/>
      <c r="D160" s="2"/>
      <c r="E160" s="2"/>
      <c r="F160" s="2"/>
      <c r="G160" s="10"/>
      <c r="H160" s="11"/>
      <c r="I160" s="11"/>
      <c r="J160" s="11"/>
      <c r="K160" s="11"/>
      <c r="L160" s="11"/>
    </row>
    <row r="161" spans="1:12" ht="15.75" customHeight="1" x14ac:dyDescent="0.25">
      <c r="A161" s="16"/>
      <c r="B161" s="9"/>
      <c r="C161" s="2"/>
      <c r="D161" s="2"/>
      <c r="E161" s="2"/>
      <c r="F161" s="2"/>
      <c r="G161" s="12"/>
      <c r="H161" s="11"/>
      <c r="I161" s="11"/>
      <c r="J161" s="11"/>
      <c r="K161" s="11"/>
      <c r="L161" s="11"/>
    </row>
    <row r="162" spans="1:12" ht="13.5" customHeight="1" x14ac:dyDescent="0.2">
      <c r="A162" s="1"/>
      <c r="B162" s="9"/>
      <c r="C162" s="2"/>
      <c r="D162" s="2"/>
      <c r="E162" s="2"/>
      <c r="F162" s="2"/>
      <c r="G162" s="12"/>
      <c r="H162" s="11"/>
      <c r="I162" s="11"/>
      <c r="J162" s="11"/>
      <c r="K162" s="11"/>
      <c r="L162" s="11"/>
    </row>
    <row r="163" spans="1:12" ht="15.75" customHeight="1" x14ac:dyDescent="0.25">
      <c r="A163" s="16"/>
      <c r="B163" s="9"/>
      <c r="C163" s="2"/>
      <c r="D163" s="2"/>
      <c r="E163" s="2"/>
      <c r="F163" s="2"/>
      <c r="G163" s="12"/>
      <c r="H163" s="11"/>
      <c r="I163" s="11"/>
      <c r="J163" s="11"/>
      <c r="K163" s="11"/>
      <c r="L163" s="11"/>
    </row>
    <row r="164" spans="1:12" ht="15.75" customHeight="1" x14ac:dyDescent="0.25">
      <c r="A164" s="16"/>
      <c r="B164" s="29"/>
      <c r="C164" s="2"/>
      <c r="D164" s="2"/>
      <c r="E164" s="2"/>
      <c r="F164" s="2"/>
      <c r="G164" s="22"/>
      <c r="H164" s="22"/>
      <c r="I164" s="22"/>
      <c r="J164" s="22"/>
      <c r="K164" s="22"/>
      <c r="L164" s="23"/>
    </row>
    <row r="165" spans="1:12" ht="15.75" customHeight="1" x14ac:dyDescent="0.25">
      <c r="A165" s="16"/>
      <c r="B165" s="29"/>
      <c r="C165" s="2"/>
      <c r="D165" s="2"/>
      <c r="E165" s="2"/>
      <c r="F165" s="2"/>
      <c r="G165" s="24"/>
      <c r="H165" s="19"/>
      <c r="I165" s="19"/>
      <c r="J165" s="19"/>
      <c r="K165" s="19"/>
      <c r="L165" s="19"/>
    </row>
    <row r="166" spans="1:12" ht="13.5" customHeight="1" x14ac:dyDescent="0.2">
      <c r="A166" s="142"/>
      <c r="B166" s="142"/>
      <c r="C166" s="142"/>
      <c r="D166" s="142"/>
      <c r="E166" s="142"/>
      <c r="F166" s="142"/>
      <c r="G166" s="142"/>
      <c r="H166" s="142"/>
      <c r="I166" s="142"/>
      <c r="J166" s="142"/>
      <c r="K166" s="142"/>
      <c r="L166" s="156"/>
    </row>
    <row r="167" spans="1:12" ht="15.75" customHeight="1" x14ac:dyDescent="0.25">
      <c r="A167" s="16"/>
      <c r="B167" s="9"/>
      <c r="C167" s="2"/>
      <c r="D167" s="2"/>
      <c r="E167" s="2"/>
      <c r="F167" s="2"/>
      <c r="G167" s="12"/>
      <c r="H167" s="27"/>
      <c r="I167" s="27"/>
      <c r="J167" s="27"/>
      <c r="K167" s="27"/>
      <c r="L167" s="27"/>
    </row>
    <row r="168" spans="1:12" ht="15.75" customHeight="1" x14ac:dyDescent="0.25">
      <c r="A168" s="16"/>
      <c r="B168" s="17"/>
      <c r="C168" s="3"/>
      <c r="D168" s="3"/>
      <c r="E168" s="3"/>
      <c r="F168" s="3"/>
      <c r="G168" s="18"/>
      <c r="H168" s="19"/>
      <c r="I168" s="19"/>
      <c r="J168" s="19"/>
      <c r="K168" s="19"/>
      <c r="L168" s="19"/>
    </row>
    <row r="169" spans="1:12" ht="15.75" customHeight="1" x14ac:dyDescent="0.25">
      <c r="A169" s="16"/>
      <c r="B169" s="17"/>
      <c r="C169" s="3"/>
      <c r="D169" s="3"/>
      <c r="E169" s="3"/>
      <c r="F169" s="3"/>
      <c r="G169" s="18"/>
      <c r="H169" s="19"/>
      <c r="I169" s="19"/>
      <c r="J169" s="19"/>
      <c r="K169" s="19"/>
      <c r="L169" s="19"/>
    </row>
    <row r="170" spans="1:12" ht="15.75" customHeight="1" x14ac:dyDescent="0.25">
      <c r="A170" s="16"/>
      <c r="B170" s="17"/>
      <c r="C170" s="3"/>
      <c r="D170" s="20"/>
      <c r="E170" s="20"/>
      <c r="F170" s="20"/>
      <c r="G170" s="20"/>
      <c r="H170" s="20"/>
      <c r="I170" s="20"/>
      <c r="J170" s="20"/>
      <c r="K170" s="20"/>
      <c r="L170" s="20"/>
    </row>
    <row r="171" spans="1:12" ht="13.5" customHeight="1" x14ac:dyDescent="0.2">
      <c r="A171" s="142"/>
      <c r="B171" s="142"/>
      <c r="C171" s="142"/>
      <c r="D171" s="142"/>
      <c r="E171" s="142"/>
      <c r="F171" s="142"/>
      <c r="G171" s="142"/>
      <c r="H171" s="142"/>
      <c r="I171" s="142"/>
      <c r="J171" s="142"/>
      <c r="K171" s="142"/>
      <c r="L171" s="156"/>
    </row>
    <row r="172" spans="1:12" ht="15.75" customHeight="1" x14ac:dyDescent="0.25">
      <c r="A172" s="16"/>
      <c r="B172" s="9"/>
      <c r="C172" s="2"/>
      <c r="D172" s="2"/>
      <c r="E172" s="2"/>
      <c r="F172" s="2"/>
      <c r="G172" s="12"/>
      <c r="H172" s="11"/>
      <c r="I172" s="11"/>
      <c r="J172" s="11"/>
      <c r="K172" s="11"/>
      <c r="L172" s="11"/>
    </row>
    <row r="173" spans="1:12" ht="15.75" customHeight="1" x14ac:dyDescent="0.25">
      <c r="A173" s="26"/>
      <c r="B173" s="9"/>
      <c r="C173" s="2"/>
      <c r="D173" s="2"/>
      <c r="E173" s="2"/>
      <c r="F173" s="2"/>
      <c r="G173" s="3"/>
      <c r="H173" s="11"/>
      <c r="I173" s="11"/>
      <c r="J173" s="11"/>
      <c r="K173" s="11"/>
      <c r="L173" s="11"/>
    </row>
    <row r="174" spans="1:12" ht="15.75" customHeight="1" x14ac:dyDescent="0.25">
      <c r="A174" s="16"/>
      <c r="B174" s="9"/>
      <c r="C174" s="2"/>
      <c r="D174" s="2"/>
      <c r="E174" s="2"/>
      <c r="F174" s="2"/>
      <c r="G174" s="12"/>
      <c r="H174" s="27"/>
      <c r="I174" s="27"/>
      <c r="J174" s="27"/>
      <c r="K174" s="27"/>
      <c r="L174" s="27"/>
    </row>
    <row r="175" spans="1:12" ht="15.75" customHeight="1" x14ac:dyDescent="0.25">
      <c r="A175" s="16"/>
      <c r="B175" s="9"/>
      <c r="C175" s="2"/>
      <c r="D175" s="2"/>
      <c r="E175" s="2"/>
      <c r="F175" s="2"/>
      <c r="G175" s="12"/>
      <c r="H175" s="11"/>
      <c r="I175" s="11"/>
      <c r="J175" s="11"/>
      <c r="K175" s="11"/>
      <c r="L175" s="11"/>
    </row>
    <row r="176" spans="1:12" ht="15.75" customHeight="1" x14ac:dyDescent="0.25">
      <c r="A176" s="16"/>
      <c r="B176" s="9"/>
      <c r="C176" s="2"/>
      <c r="D176" s="2"/>
      <c r="E176" s="2"/>
      <c r="F176" s="2"/>
      <c r="G176" s="12"/>
      <c r="H176" s="11"/>
      <c r="I176" s="11"/>
      <c r="J176" s="11"/>
      <c r="K176" s="11"/>
      <c r="L176" s="11"/>
    </row>
    <row r="177" spans="1:12" ht="15.75" customHeight="1" x14ac:dyDescent="0.25">
      <c r="A177" s="16"/>
      <c r="B177" s="9"/>
      <c r="C177" s="2"/>
      <c r="D177" s="2"/>
      <c r="E177" s="2"/>
      <c r="F177" s="2"/>
      <c r="G177" s="12"/>
      <c r="H177" s="11"/>
      <c r="I177" s="11"/>
      <c r="J177" s="11"/>
      <c r="K177" s="11"/>
      <c r="L177" s="11"/>
    </row>
    <row r="178" spans="1:12" ht="15.75" customHeight="1" x14ac:dyDescent="0.25">
      <c r="A178" s="16"/>
      <c r="B178" s="9"/>
      <c r="C178" s="2"/>
      <c r="D178" s="2"/>
      <c r="E178" s="2"/>
      <c r="F178" s="2"/>
      <c r="G178" s="22"/>
      <c r="H178" s="22"/>
      <c r="I178" s="22"/>
      <c r="J178" s="22"/>
      <c r="K178" s="22"/>
      <c r="L178" s="23"/>
    </row>
    <row r="179" spans="1:12" ht="15.75" customHeight="1" x14ac:dyDescent="0.25">
      <c r="A179" s="16"/>
      <c r="B179" s="9"/>
      <c r="C179" s="2"/>
      <c r="D179" s="13"/>
      <c r="E179" s="13"/>
      <c r="F179" s="13"/>
      <c r="G179" s="24"/>
      <c r="H179" s="19"/>
      <c r="I179" s="19"/>
      <c r="J179" s="19"/>
      <c r="K179" s="19"/>
      <c r="L179" s="19"/>
    </row>
    <row r="180" spans="1:12" ht="13.5" customHeight="1" x14ac:dyDescent="0.2">
      <c r="A180" s="142"/>
      <c r="B180" s="142"/>
      <c r="C180" s="142"/>
      <c r="D180" s="142"/>
      <c r="E180" s="142"/>
      <c r="F180" s="142"/>
      <c r="G180" s="142"/>
      <c r="H180" s="142"/>
      <c r="I180" s="142"/>
      <c r="J180" s="142"/>
      <c r="K180" s="142"/>
      <c r="L180" s="156"/>
    </row>
    <row r="181" spans="1:12" ht="15.75" customHeight="1" x14ac:dyDescent="0.25">
      <c r="A181" s="31"/>
      <c r="B181" s="9"/>
      <c r="C181" s="2"/>
      <c r="D181" s="2"/>
      <c r="E181" s="2"/>
      <c r="F181" s="2"/>
      <c r="G181" s="12"/>
      <c r="H181" s="11"/>
      <c r="I181" s="11"/>
      <c r="J181" s="11"/>
      <c r="K181" s="11"/>
      <c r="L181" s="11"/>
    </row>
    <row r="182" spans="1:12" ht="15.75" customHeight="1" x14ac:dyDescent="0.25">
      <c r="A182" s="16"/>
      <c r="B182" s="9"/>
      <c r="C182" s="2"/>
      <c r="D182" s="2"/>
      <c r="E182" s="2"/>
      <c r="F182" s="2"/>
      <c r="G182" s="12"/>
      <c r="H182" s="11"/>
      <c r="I182" s="11"/>
      <c r="J182" s="11"/>
      <c r="K182" s="11"/>
      <c r="L182" s="11"/>
    </row>
    <row r="183" spans="1:12" ht="15.75" customHeight="1" x14ac:dyDescent="0.25">
      <c r="A183" s="16"/>
      <c r="B183" s="9"/>
      <c r="C183" s="2"/>
      <c r="D183" s="2"/>
      <c r="E183" s="2"/>
      <c r="F183" s="2"/>
      <c r="G183" s="12"/>
      <c r="H183" s="11"/>
      <c r="I183" s="11"/>
      <c r="J183" s="11"/>
      <c r="K183" s="11"/>
      <c r="L183" s="11"/>
    </row>
    <row r="184" spans="1:12" ht="15.75" customHeight="1" x14ac:dyDescent="0.25">
      <c r="A184" s="16"/>
      <c r="B184" s="9"/>
      <c r="C184" s="2"/>
      <c r="D184" s="2"/>
      <c r="E184" s="2"/>
      <c r="F184" s="2"/>
      <c r="G184" s="12"/>
      <c r="H184" s="11"/>
      <c r="I184" s="11"/>
      <c r="J184" s="11"/>
      <c r="K184" s="11"/>
      <c r="L184" s="11"/>
    </row>
    <row r="185" spans="1:12" ht="15.75" customHeight="1" x14ac:dyDescent="0.25">
      <c r="A185" s="16"/>
      <c r="B185" s="9"/>
      <c r="C185" s="2"/>
      <c r="D185" s="2"/>
      <c r="E185" s="2"/>
      <c r="F185" s="2"/>
      <c r="G185" s="12"/>
      <c r="H185" s="11"/>
      <c r="I185" s="11"/>
      <c r="J185" s="11"/>
      <c r="K185" s="11"/>
      <c r="L185" s="11"/>
    </row>
    <row r="186" spans="1:12" ht="15.75" customHeight="1" x14ac:dyDescent="0.25">
      <c r="A186" s="16"/>
      <c r="B186" s="9"/>
      <c r="C186" s="2"/>
      <c r="D186" s="2"/>
      <c r="E186" s="33"/>
      <c r="F186" s="33"/>
      <c r="G186" s="22"/>
      <c r="H186" s="22"/>
      <c r="I186" s="22"/>
      <c r="J186" s="22"/>
      <c r="K186" s="34"/>
      <c r="L186" s="35"/>
    </row>
    <row r="187" spans="1:12" ht="15.75" customHeight="1" x14ac:dyDescent="0.25">
      <c r="A187" s="16"/>
      <c r="B187" s="9"/>
      <c r="C187" s="2"/>
      <c r="D187" s="2"/>
      <c r="E187" s="33"/>
      <c r="F187" s="33"/>
      <c r="G187" s="24"/>
      <c r="H187" s="19"/>
      <c r="I187" s="19"/>
      <c r="J187" s="19"/>
      <c r="K187" s="36"/>
      <c r="L187" s="36"/>
    </row>
    <row r="188" spans="1:12" ht="15.75" customHeight="1" x14ac:dyDescent="0.25">
      <c r="A188" s="16"/>
      <c r="B188" s="9"/>
      <c r="C188" s="2"/>
      <c r="D188" s="2"/>
      <c r="E188" s="33"/>
      <c r="F188" s="33"/>
      <c r="G188" s="34"/>
      <c r="H188" s="22"/>
      <c r="I188" s="22"/>
      <c r="J188" s="22"/>
      <c r="K188" s="34"/>
      <c r="L188" s="35"/>
    </row>
    <row r="189" spans="1:12" ht="15.75" customHeight="1" x14ac:dyDescent="0.25">
      <c r="A189" s="16"/>
      <c r="B189" s="9"/>
      <c r="C189" s="2"/>
      <c r="D189" s="25"/>
      <c r="E189" s="25"/>
      <c r="F189" s="25"/>
      <c r="G189" s="12"/>
      <c r="H189" s="19"/>
      <c r="I189" s="19"/>
      <c r="J189" s="19"/>
      <c r="K189" s="19"/>
      <c r="L189" s="19"/>
    </row>
    <row r="190" spans="1:12" ht="15" customHeight="1" x14ac:dyDescent="0.2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</row>
    <row r="191" spans="1:12" ht="15" customHeight="1" x14ac:dyDescent="0.2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</row>
    <row r="192" spans="1:12" ht="15.75" customHeight="1" x14ac:dyDescent="0.2">
      <c r="A192" s="122"/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</row>
    <row r="193" spans="1:12" ht="13.5" customHeight="1" x14ac:dyDescent="0.2">
      <c r="A193" s="142"/>
      <c r="B193" s="142"/>
      <c r="C193" s="142"/>
      <c r="D193" s="142"/>
      <c r="E193" s="142"/>
      <c r="F193" s="142"/>
      <c r="G193" s="142"/>
      <c r="H193" s="142"/>
      <c r="I193" s="142"/>
      <c r="J193" s="142"/>
      <c r="K193" s="142"/>
      <c r="L193" s="156"/>
    </row>
    <row r="194" spans="1:12" ht="13.5" customHeight="1" x14ac:dyDescent="0.2">
      <c r="A194" s="142"/>
      <c r="B194" s="142"/>
      <c r="C194" s="142"/>
      <c r="D194" s="142"/>
      <c r="E194" s="142"/>
      <c r="F194" s="142"/>
      <c r="G194" s="142"/>
      <c r="H194" s="142"/>
      <c r="I194" s="142"/>
      <c r="J194" s="142"/>
      <c r="K194" s="142"/>
      <c r="L194" s="156"/>
    </row>
    <row r="195" spans="1:12" ht="15.75" customHeight="1" x14ac:dyDescent="0.25">
      <c r="A195" s="16"/>
      <c r="B195" s="9"/>
      <c r="C195" s="2"/>
      <c r="D195" s="2"/>
      <c r="E195" s="2"/>
      <c r="F195" s="2"/>
      <c r="G195" s="12"/>
      <c r="H195" s="11"/>
      <c r="I195" s="11"/>
      <c r="J195" s="11"/>
      <c r="K195" s="11"/>
      <c r="L195" s="11"/>
    </row>
    <row r="196" spans="1:12" ht="15.75" customHeight="1" x14ac:dyDescent="0.25">
      <c r="A196" s="16"/>
      <c r="B196" s="9"/>
      <c r="C196" s="2"/>
      <c r="D196" s="2"/>
      <c r="E196" s="2"/>
      <c r="F196" s="2"/>
      <c r="G196" s="12"/>
      <c r="H196" s="11"/>
      <c r="I196" s="11"/>
      <c r="J196" s="11"/>
      <c r="K196" s="11"/>
      <c r="L196" s="11"/>
    </row>
    <row r="197" spans="1:12" ht="13.5" customHeight="1" x14ac:dyDescent="0.2">
      <c r="A197" s="1"/>
      <c r="B197" s="9"/>
      <c r="C197" s="2"/>
      <c r="D197" s="2"/>
      <c r="E197" s="2"/>
      <c r="F197" s="2"/>
      <c r="G197" s="10"/>
      <c r="H197" s="11"/>
      <c r="I197" s="11"/>
      <c r="J197" s="11"/>
      <c r="K197" s="11"/>
      <c r="L197" s="11"/>
    </row>
    <row r="198" spans="1:12" ht="15.75" customHeight="1" x14ac:dyDescent="0.25">
      <c r="A198" s="16"/>
      <c r="B198" s="9"/>
      <c r="C198" s="2"/>
      <c r="D198" s="2"/>
      <c r="E198" s="2"/>
      <c r="F198" s="2"/>
      <c r="G198" s="12"/>
      <c r="H198" s="11"/>
      <c r="I198" s="11"/>
      <c r="J198" s="11"/>
      <c r="K198" s="11"/>
      <c r="L198" s="11"/>
    </row>
    <row r="199" spans="1:12" ht="15.75" customHeight="1" x14ac:dyDescent="0.25">
      <c r="A199" s="16"/>
      <c r="B199" s="30"/>
      <c r="C199" s="13"/>
      <c r="D199" s="13"/>
      <c r="E199" s="13"/>
      <c r="F199" s="13"/>
      <c r="G199" s="34"/>
      <c r="H199" s="19"/>
      <c r="I199" s="19"/>
      <c r="J199" s="19"/>
      <c r="K199" s="19"/>
      <c r="L199" s="19"/>
    </row>
    <row r="200" spans="1:12" ht="13.5" customHeight="1" x14ac:dyDescent="0.2">
      <c r="A200" s="142"/>
      <c r="B200" s="142"/>
      <c r="C200" s="142"/>
      <c r="D200" s="142"/>
      <c r="E200" s="142"/>
      <c r="F200" s="142"/>
      <c r="G200" s="142"/>
      <c r="H200" s="142"/>
      <c r="I200" s="142"/>
      <c r="J200" s="142"/>
      <c r="K200" s="142"/>
      <c r="L200" s="156"/>
    </row>
    <row r="201" spans="1:12" ht="15.75" customHeight="1" x14ac:dyDescent="0.25">
      <c r="A201" s="16"/>
      <c r="B201" s="9"/>
      <c r="C201" s="2"/>
      <c r="D201" s="2"/>
      <c r="E201" s="2"/>
      <c r="F201" s="2"/>
      <c r="G201" s="12"/>
      <c r="H201" s="11"/>
      <c r="I201" s="11"/>
      <c r="J201" s="11"/>
      <c r="K201" s="11"/>
      <c r="L201" s="11"/>
    </row>
    <row r="202" spans="1:12" ht="15.75" customHeight="1" x14ac:dyDescent="0.25">
      <c r="A202" s="16"/>
      <c r="B202" s="17"/>
      <c r="C202" s="3"/>
      <c r="D202" s="3"/>
      <c r="E202" s="3"/>
      <c r="F202" s="3"/>
      <c r="G202" s="18"/>
      <c r="H202" s="19"/>
      <c r="I202" s="19"/>
      <c r="J202" s="19"/>
      <c r="K202" s="19"/>
      <c r="L202" s="19"/>
    </row>
    <row r="203" spans="1:12" ht="15.75" customHeight="1" x14ac:dyDescent="0.25">
      <c r="A203" s="16"/>
      <c r="B203" s="17"/>
      <c r="C203" s="3"/>
      <c r="D203" s="3"/>
      <c r="E203" s="3"/>
      <c r="F203" s="3"/>
      <c r="G203" s="18"/>
      <c r="H203" s="19"/>
      <c r="I203" s="19"/>
      <c r="J203" s="19"/>
      <c r="K203" s="19"/>
      <c r="L203" s="19"/>
    </row>
    <row r="204" spans="1:12" ht="15.75" customHeight="1" x14ac:dyDescent="0.25">
      <c r="A204" s="16"/>
      <c r="B204" s="17"/>
      <c r="C204" s="3"/>
      <c r="D204" s="20"/>
      <c r="E204" s="20"/>
      <c r="F204" s="20"/>
      <c r="G204" s="20"/>
      <c r="H204" s="20"/>
      <c r="I204" s="20"/>
      <c r="J204" s="20"/>
      <c r="K204" s="20"/>
      <c r="L204" s="20"/>
    </row>
    <row r="205" spans="1:12" ht="13.5" customHeight="1" x14ac:dyDescent="0.2">
      <c r="A205" s="142"/>
      <c r="B205" s="142"/>
      <c r="C205" s="142"/>
      <c r="D205" s="142"/>
      <c r="E205" s="142"/>
      <c r="F205" s="142"/>
      <c r="G205" s="142"/>
      <c r="H205" s="142"/>
      <c r="I205" s="142"/>
      <c r="J205" s="142"/>
      <c r="K205" s="142"/>
      <c r="L205" s="156"/>
    </row>
    <row r="206" spans="1:12" ht="15.75" customHeight="1" x14ac:dyDescent="0.25">
      <c r="A206" s="16"/>
      <c r="B206" s="9"/>
      <c r="C206" s="2"/>
      <c r="D206" s="2"/>
      <c r="E206" s="2"/>
      <c r="F206" s="2"/>
      <c r="G206" s="12"/>
      <c r="H206" s="11"/>
      <c r="I206" s="11"/>
      <c r="J206" s="3"/>
      <c r="K206" s="3"/>
      <c r="L206" s="3"/>
    </row>
    <row r="207" spans="1:12" ht="15.75" customHeight="1" x14ac:dyDescent="0.25">
      <c r="A207" s="16"/>
      <c r="B207" s="9"/>
      <c r="C207" s="2"/>
      <c r="D207" s="2"/>
      <c r="E207" s="2"/>
      <c r="F207" s="2"/>
      <c r="G207" s="12"/>
      <c r="H207" s="11"/>
      <c r="I207" s="11"/>
      <c r="J207" s="11"/>
      <c r="K207" s="11"/>
      <c r="L207" s="11"/>
    </row>
    <row r="208" spans="1:12" ht="15.75" customHeight="1" x14ac:dyDescent="0.25">
      <c r="A208" s="16"/>
      <c r="B208" s="9"/>
      <c r="C208" s="2"/>
      <c r="D208" s="2"/>
      <c r="E208" s="2"/>
      <c r="F208" s="2"/>
      <c r="G208" s="12"/>
      <c r="H208" s="11"/>
      <c r="I208" s="11"/>
      <c r="J208" s="46"/>
      <c r="K208" s="11"/>
      <c r="L208" s="11"/>
    </row>
    <row r="209" spans="1:12" ht="15.75" customHeight="1" x14ac:dyDescent="0.25">
      <c r="A209" s="16"/>
      <c r="B209" s="9"/>
      <c r="C209" s="2"/>
      <c r="D209" s="2"/>
      <c r="E209" s="2"/>
      <c r="F209" s="2"/>
      <c r="G209" s="12"/>
      <c r="H209" s="11"/>
      <c r="I209" s="11"/>
      <c r="J209" s="11"/>
      <c r="K209" s="11"/>
      <c r="L209" s="11"/>
    </row>
    <row r="210" spans="1:12" ht="15.75" customHeight="1" x14ac:dyDescent="0.25">
      <c r="A210" s="16"/>
      <c r="B210" s="9"/>
      <c r="C210" s="2"/>
      <c r="D210" s="2"/>
      <c r="E210" s="2"/>
      <c r="F210" s="2"/>
      <c r="G210" s="12"/>
      <c r="H210" s="11"/>
      <c r="I210" s="11"/>
      <c r="J210" s="11"/>
      <c r="K210" s="11"/>
      <c r="L210" s="11"/>
    </row>
    <row r="211" spans="1:12" ht="15.75" customHeight="1" x14ac:dyDescent="0.25">
      <c r="A211" s="16"/>
      <c r="B211" s="9"/>
      <c r="C211" s="2"/>
      <c r="D211" s="2"/>
      <c r="E211" s="2"/>
      <c r="F211" s="2"/>
      <c r="G211" s="12"/>
      <c r="H211" s="27"/>
      <c r="I211" s="27"/>
      <c r="J211" s="27"/>
      <c r="K211" s="27"/>
      <c r="L211" s="27"/>
    </row>
    <row r="212" spans="1:12" ht="15.75" customHeight="1" x14ac:dyDescent="0.25">
      <c r="A212" s="16"/>
      <c r="B212" s="30"/>
      <c r="C212" s="2"/>
      <c r="D212" s="2"/>
      <c r="E212" s="2"/>
      <c r="F212" s="2"/>
      <c r="G212" s="22"/>
      <c r="H212" s="22"/>
      <c r="I212" s="22"/>
      <c r="J212" s="22"/>
      <c r="K212" s="22"/>
      <c r="L212" s="23"/>
    </row>
    <row r="213" spans="1:12" ht="15.75" customHeight="1" x14ac:dyDescent="0.25">
      <c r="A213" s="16"/>
      <c r="B213" s="30"/>
      <c r="C213" s="2"/>
      <c r="D213" s="13"/>
      <c r="E213" s="13"/>
      <c r="F213" s="13"/>
      <c r="G213" s="24"/>
      <c r="H213" s="19"/>
      <c r="I213" s="19"/>
      <c r="J213" s="19"/>
      <c r="K213" s="19"/>
      <c r="L213" s="19"/>
    </row>
    <row r="214" spans="1:12" ht="13.5" customHeight="1" x14ac:dyDescent="0.2">
      <c r="A214" s="142"/>
      <c r="B214" s="142"/>
      <c r="C214" s="142"/>
      <c r="D214" s="142"/>
      <c r="E214" s="142"/>
      <c r="F214" s="142"/>
      <c r="G214" s="142"/>
      <c r="H214" s="142"/>
      <c r="I214" s="142"/>
      <c r="J214" s="142"/>
      <c r="K214" s="142"/>
      <c r="L214" s="156"/>
    </row>
    <row r="215" spans="1:12" ht="15.75" customHeight="1" x14ac:dyDescent="0.25">
      <c r="A215" s="16"/>
      <c r="B215" s="9"/>
      <c r="C215" s="2"/>
      <c r="D215" s="2"/>
      <c r="E215" s="2"/>
      <c r="F215" s="32"/>
      <c r="G215" s="12"/>
      <c r="H215" s="11"/>
      <c r="I215" s="11"/>
      <c r="J215" s="11"/>
      <c r="K215" s="11"/>
      <c r="L215" s="11"/>
    </row>
    <row r="216" spans="1:12" ht="15.75" customHeight="1" x14ac:dyDescent="0.25">
      <c r="A216" s="16"/>
      <c r="B216" s="9"/>
      <c r="C216" s="2"/>
      <c r="D216" s="2"/>
      <c r="E216" s="2"/>
      <c r="F216" s="2"/>
      <c r="G216" s="12"/>
      <c r="H216" s="11"/>
      <c r="I216" s="11"/>
      <c r="J216" s="11"/>
      <c r="K216" s="11"/>
      <c r="L216" s="11"/>
    </row>
    <row r="217" spans="1:12" ht="15.75" customHeight="1" x14ac:dyDescent="0.25">
      <c r="A217" s="16"/>
      <c r="B217" s="9"/>
      <c r="C217" s="2"/>
      <c r="D217" s="2"/>
      <c r="E217" s="2"/>
      <c r="F217" s="2"/>
      <c r="G217" s="12"/>
      <c r="H217" s="11"/>
      <c r="I217" s="11"/>
      <c r="J217" s="11"/>
      <c r="K217" s="11"/>
      <c r="L217" s="11"/>
    </row>
    <row r="218" spans="1:12" ht="15.75" customHeight="1" x14ac:dyDescent="0.25">
      <c r="A218" s="16"/>
      <c r="B218" s="9"/>
      <c r="C218" s="2"/>
      <c r="D218" s="2"/>
      <c r="E218" s="2"/>
      <c r="F218" s="2"/>
      <c r="G218" s="12"/>
      <c r="H218" s="11"/>
      <c r="I218" s="11"/>
      <c r="J218" s="11"/>
      <c r="K218" s="11"/>
      <c r="L218" s="11"/>
    </row>
    <row r="219" spans="1:12" ht="15.75" customHeight="1" x14ac:dyDescent="0.25">
      <c r="A219" s="16"/>
      <c r="B219" s="9"/>
      <c r="C219" s="2"/>
      <c r="D219" s="2"/>
      <c r="E219" s="2"/>
      <c r="F219" s="2"/>
      <c r="G219" s="12"/>
      <c r="H219" s="11"/>
      <c r="I219" s="11"/>
      <c r="J219" s="11"/>
      <c r="K219" s="11"/>
      <c r="L219" s="11"/>
    </row>
    <row r="220" spans="1:12" ht="15.75" customHeight="1" x14ac:dyDescent="0.25">
      <c r="A220" s="16"/>
      <c r="B220" s="9"/>
      <c r="C220" s="2"/>
      <c r="D220" s="2"/>
      <c r="E220" s="2"/>
      <c r="F220" s="2"/>
      <c r="G220" s="22"/>
      <c r="H220" s="22"/>
      <c r="I220" s="22"/>
      <c r="J220" s="22"/>
      <c r="K220" s="22"/>
      <c r="L220" s="23"/>
    </row>
    <row r="221" spans="1:12" ht="15.75" customHeight="1" x14ac:dyDescent="0.25">
      <c r="A221" s="16"/>
      <c r="B221" s="9"/>
      <c r="C221" s="2"/>
      <c r="D221" s="2"/>
      <c r="E221" s="2"/>
      <c r="F221" s="2"/>
      <c r="G221" s="24"/>
      <c r="H221" s="19"/>
      <c r="I221" s="19"/>
      <c r="J221" s="19"/>
      <c r="K221" s="19"/>
      <c r="L221" s="19"/>
    </row>
    <row r="222" spans="1:12" ht="15.75" customHeight="1" x14ac:dyDescent="0.25">
      <c r="A222" s="16"/>
      <c r="B222" s="9"/>
      <c r="C222" s="2"/>
      <c r="D222" s="2"/>
      <c r="E222" s="2"/>
      <c r="F222" s="2"/>
      <c r="G222" s="34"/>
      <c r="H222" s="22"/>
      <c r="I222" s="22"/>
      <c r="J222" s="22"/>
      <c r="K222" s="22"/>
      <c r="L222" s="23"/>
    </row>
    <row r="223" spans="1:12" ht="15.75" customHeight="1" x14ac:dyDescent="0.25">
      <c r="A223" s="21"/>
      <c r="B223" s="9"/>
      <c r="C223" s="2"/>
      <c r="D223" s="25"/>
      <c r="E223" s="25"/>
      <c r="F223" s="25"/>
      <c r="G223" s="12"/>
      <c r="H223" s="19"/>
      <c r="I223" s="19"/>
      <c r="J223" s="19"/>
      <c r="K223" s="19"/>
      <c r="L223" s="19"/>
    </row>
    <row r="224" spans="1:12" ht="15" customHeight="1" x14ac:dyDescent="0.2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</row>
    <row r="225" spans="1:12" ht="15" customHeight="1" x14ac:dyDescent="0.2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</row>
    <row r="226" spans="1:12" ht="15.75" customHeight="1" x14ac:dyDescent="0.2">
      <c r="A226" s="122"/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</row>
    <row r="227" spans="1:12" ht="13.5" customHeight="1" x14ac:dyDescent="0.2">
      <c r="A227" s="142"/>
      <c r="B227" s="142"/>
      <c r="C227" s="142"/>
      <c r="D227" s="142"/>
      <c r="E227" s="142"/>
      <c r="F227" s="142"/>
      <c r="G227" s="142"/>
      <c r="H227" s="142"/>
      <c r="I227" s="142"/>
      <c r="J227" s="142"/>
      <c r="K227" s="142"/>
      <c r="L227" s="156"/>
    </row>
    <row r="228" spans="1:12" ht="13.5" customHeight="1" x14ac:dyDescent="0.2">
      <c r="A228" s="142"/>
      <c r="B228" s="142"/>
      <c r="C228" s="142"/>
      <c r="D228" s="142"/>
      <c r="E228" s="142"/>
      <c r="F228" s="142"/>
      <c r="G228" s="142"/>
      <c r="H228" s="142"/>
      <c r="I228" s="142"/>
      <c r="J228" s="142"/>
      <c r="K228" s="142"/>
      <c r="L228" s="156"/>
    </row>
    <row r="229" spans="1:12" ht="15.75" customHeight="1" x14ac:dyDescent="0.2">
      <c r="A229" s="37"/>
      <c r="B229" s="9"/>
      <c r="C229" s="2"/>
      <c r="D229" s="2"/>
      <c r="E229" s="2"/>
      <c r="F229" s="2"/>
      <c r="G229" s="12"/>
      <c r="H229" s="11"/>
      <c r="I229" s="11"/>
      <c r="J229" s="11"/>
      <c r="K229" s="11"/>
      <c r="L229" s="11"/>
    </row>
    <row r="230" spans="1:12" ht="13.5" customHeight="1" x14ac:dyDescent="0.2">
      <c r="A230" s="1"/>
      <c r="B230" s="9"/>
      <c r="C230" s="2"/>
      <c r="D230" s="2"/>
      <c r="E230" s="2"/>
      <c r="F230" s="2"/>
      <c r="G230" s="10"/>
      <c r="H230" s="11"/>
      <c r="I230" s="11"/>
      <c r="J230" s="11"/>
      <c r="K230" s="11"/>
      <c r="L230" s="11"/>
    </row>
    <row r="231" spans="1:12" ht="15.75" customHeight="1" x14ac:dyDescent="0.25">
      <c r="A231" s="16"/>
      <c r="B231" s="9"/>
      <c r="C231" s="2"/>
      <c r="D231" s="2"/>
      <c r="E231" s="2"/>
      <c r="F231" s="2"/>
      <c r="G231" s="12"/>
      <c r="H231" s="11"/>
      <c r="I231" s="11"/>
      <c r="J231" s="11"/>
      <c r="K231" s="11"/>
      <c r="L231" s="11"/>
    </row>
    <row r="232" spans="1:12" ht="13.5" customHeight="1" x14ac:dyDescent="0.2">
      <c r="A232" s="1"/>
      <c r="B232" s="9"/>
      <c r="C232" s="2"/>
      <c r="D232" s="2"/>
      <c r="E232" s="2"/>
      <c r="F232" s="2"/>
      <c r="G232" s="12"/>
      <c r="H232" s="11"/>
      <c r="I232" s="11"/>
      <c r="J232" s="11"/>
      <c r="K232" s="11"/>
      <c r="L232" s="11"/>
    </row>
    <row r="233" spans="1:12" ht="15.75" customHeight="1" x14ac:dyDescent="0.25">
      <c r="A233" s="16"/>
      <c r="B233" s="9"/>
      <c r="C233" s="2"/>
      <c r="D233" s="2"/>
      <c r="E233" s="2"/>
      <c r="F233" s="2"/>
      <c r="G233" s="12"/>
      <c r="H233" s="11"/>
      <c r="I233" s="11"/>
      <c r="J233" s="11"/>
      <c r="K233" s="11"/>
      <c r="L233" s="11"/>
    </row>
    <row r="234" spans="1:12" ht="15.75" customHeight="1" x14ac:dyDescent="0.25">
      <c r="A234" s="16"/>
      <c r="B234" s="9"/>
      <c r="C234" s="2"/>
      <c r="D234" s="2"/>
      <c r="E234" s="2"/>
      <c r="F234" s="2"/>
      <c r="G234" s="22"/>
      <c r="H234" s="22"/>
      <c r="I234" s="22"/>
      <c r="J234" s="22"/>
      <c r="K234" s="22"/>
      <c r="L234" s="23"/>
    </row>
    <row r="235" spans="1:12" ht="15.75" customHeight="1" x14ac:dyDescent="0.25">
      <c r="A235" s="16"/>
      <c r="B235" s="9"/>
      <c r="C235" s="2"/>
      <c r="D235" s="13"/>
      <c r="E235" s="13"/>
      <c r="F235" s="13"/>
      <c r="G235" s="24"/>
      <c r="H235" s="19"/>
      <c r="I235" s="19"/>
      <c r="J235" s="19"/>
      <c r="K235" s="19"/>
      <c r="L235" s="19"/>
    </row>
    <row r="236" spans="1:12" ht="13.5" customHeight="1" x14ac:dyDescent="0.2">
      <c r="A236" s="142"/>
      <c r="B236" s="142"/>
      <c r="C236" s="142"/>
      <c r="D236" s="142"/>
      <c r="E236" s="142"/>
      <c r="F236" s="142"/>
      <c r="G236" s="142"/>
      <c r="H236" s="142"/>
      <c r="I236" s="142"/>
      <c r="J236" s="142"/>
      <c r="K236" s="142"/>
      <c r="L236" s="156"/>
    </row>
    <row r="237" spans="1:12" ht="15.75" customHeight="1" x14ac:dyDescent="0.25">
      <c r="A237" s="16"/>
      <c r="B237" s="9"/>
      <c r="C237" s="2"/>
      <c r="D237" s="2"/>
      <c r="E237" s="2"/>
      <c r="F237" s="2"/>
      <c r="G237" s="12"/>
      <c r="H237" s="27"/>
      <c r="I237" s="27"/>
      <c r="J237" s="27"/>
      <c r="K237" s="27"/>
      <c r="L237" s="27"/>
    </row>
    <row r="238" spans="1:12" ht="15.75" customHeight="1" x14ac:dyDescent="0.25">
      <c r="A238" s="16"/>
      <c r="B238" s="17"/>
      <c r="C238" s="3"/>
      <c r="D238" s="3"/>
      <c r="E238" s="3"/>
      <c r="F238" s="3"/>
      <c r="G238" s="18"/>
      <c r="H238" s="19"/>
      <c r="I238" s="19"/>
      <c r="J238" s="19"/>
      <c r="K238" s="19"/>
      <c r="L238" s="19"/>
    </row>
    <row r="239" spans="1:12" ht="15.75" customHeight="1" x14ac:dyDescent="0.25">
      <c r="A239" s="16"/>
      <c r="B239" s="17"/>
      <c r="C239" s="3"/>
      <c r="D239" s="3"/>
      <c r="E239" s="3"/>
      <c r="F239" s="3"/>
      <c r="G239" s="18"/>
      <c r="H239" s="19"/>
      <c r="I239" s="19"/>
      <c r="J239" s="19"/>
      <c r="K239" s="19"/>
      <c r="L239" s="19"/>
    </row>
    <row r="240" spans="1:12" ht="15.75" customHeight="1" x14ac:dyDescent="0.25">
      <c r="A240" s="16"/>
      <c r="B240" s="17"/>
      <c r="C240" s="3"/>
      <c r="D240" s="20"/>
      <c r="E240" s="20"/>
      <c r="F240" s="20"/>
      <c r="G240" s="20"/>
      <c r="H240" s="20"/>
      <c r="I240" s="20"/>
      <c r="J240" s="20"/>
      <c r="K240" s="20"/>
      <c r="L240" s="20"/>
    </row>
    <row r="241" spans="1:12" ht="13.5" customHeight="1" x14ac:dyDescent="0.2">
      <c r="A241" s="142"/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56"/>
    </row>
    <row r="242" spans="1:12" ht="15.75" customHeight="1" x14ac:dyDescent="0.25">
      <c r="A242" s="16"/>
      <c r="B242" s="9"/>
      <c r="C242" s="2"/>
      <c r="D242" s="2"/>
      <c r="E242" s="2"/>
      <c r="F242" s="2"/>
      <c r="G242" s="12"/>
      <c r="H242" s="11"/>
      <c r="I242" s="11"/>
      <c r="J242" s="11"/>
      <c r="K242" s="11"/>
      <c r="L242" s="11"/>
    </row>
    <row r="243" spans="1:12" ht="15.75" customHeight="1" x14ac:dyDescent="0.25">
      <c r="A243" s="16"/>
      <c r="B243" s="9"/>
      <c r="C243" s="2"/>
      <c r="D243" s="2"/>
      <c r="E243" s="2"/>
      <c r="F243" s="2"/>
      <c r="G243" s="12"/>
      <c r="H243" s="11"/>
      <c r="I243" s="11"/>
      <c r="J243" s="3"/>
      <c r="K243" s="3"/>
      <c r="L243" s="3"/>
    </row>
    <row r="244" spans="1:12" ht="15.75" customHeight="1" x14ac:dyDescent="0.25">
      <c r="A244" s="16"/>
      <c r="B244" s="9"/>
      <c r="C244" s="2"/>
      <c r="D244" s="2"/>
      <c r="E244" s="2"/>
      <c r="F244" s="2"/>
      <c r="G244" s="12"/>
      <c r="H244" s="11"/>
      <c r="I244" s="11"/>
      <c r="J244" s="11"/>
      <c r="K244" s="11"/>
      <c r="L244" s="11"/>
    </row>
    <row r="245" spans="1:12" ht="15.75" customHeight="1" x14ac:dyDescent="0.25">
      <c r="A245" s="16"/>
      <c r="B245" s="9"/>
      <c r="C245" s="2"/>
      <c r="D245" s="2"/>
      <c r="E245" s="2"/>
      <c r="F245" s="2"/>
      <c r="G245" s="12"/>
      <c r="H245" s="11"/>
      <c r="I245" s="11"/>
      <c r="J245" s="11"/>
      <c r="K245" s="11"/>
      <c r="L245" s="11"/>
    </row>
    <row r="246" spans="1:12" ht="13.5" customHeight="1" x14ac:dyDescent="0.2">
      <c r="A246" s="1"/>
      <c r="B246" s="9"/>
      <c r="C246" s="2"/>
      <c r="D246" s="2"/>
      <c r="E246" s="2"/>
      <c r="F246" s="2"/>
      <c r="G246" s="12"/>
      <c r="H246" s="27"/>
      <c r="I246" s="27"/>
      <c r="J246" s="27"/>
      <c r="K246" s="27"/>
      <c r="L246" s="27"/>
    </row>
    <row r="247" spans="1:12" ht="15.75" customHeight="1" x14ac:dyDescent="0.25">
      <c r="A247" s="16"/>
      <c r="B247" s="9"/>
      <c r="C247" s="2"/>
      <c r="D247" s="2"/>
      <c r="E247" s="2"/>
      <c r="F247" s="2"/>
      <c r="G247" s="12"/>
      <c r="H247" s="11"/>
      <c r="I247" s="11"/>
      <c r="J247" s="11"/>
      <c r="K247" s="11"/>
      <c r="L247" s="11"/>
    </row>
    <row r="248" spans="1:12" ht="15.75" customHeight="1" x14ac:dyDescent="0.25">
      <c r="A248" s="16"/>
      <c r="B248" s="9"/>
      <c r="C248" s="2"/>
      <c r="D248" s="2"/>
      <c r="E248" s="2"/>
      <c r="F248" s="2"/>
      <c r="G248" s="22"/>
      <c r="H248" s="22"/>
      <c r="I248" s="22"/>
      <c r="J248" s="22"/>
      <c r="K248" s="22"/>
      <c r="L248" s="23"/>
    </row>
    <row r="249" spans="1:12" ht="15.75" customHeight="1" x14ac:dyDescent="0.25">
      <c r="A249" s="16"/>
      <c r="B249" s="9"/>
      <c r="C249" s="2"/>
      <c r="D249" s="2"/>
      <c r="E249" s="2"/>
      <c r="F249" s="2"/>
      <c r="G249" s="24"/>
      <c r="H249" s="19"/>
      <c r="I249" s="19"/>
      <c r="J249" s="19"/>
      <c r="K249" s="19"/>
      <c r="L249" s="19"/>
    </row>
    <row r="250" spans="1:12" ht="13.5" customHeight="1" x14ac:dyDescent="0.2">
      <c r="A250" s="142"/>
      <c r="B250" s="142"/>
      <c r="C250" s="142"/>
      <c r="D250" s="142"/>
      <c r="E250" s="142"/>
      <c r="F250" s="142"/>
      <c r="G250" s="142"/>
      <c r="H250" s="142"/>
      <c r="I250" s="142"/>
      <c r="J250" s="142"/>
      <c r="K250" s="142"/>
      <c r="L250" s="156"/>
    </row>
    <row r="251" spans="1:12" ht="15.75" customHeight="1" x14ac:dyDescent="0.25">
      <c r="A251" s="16"/>
      <c r="B251" s="9"/>
      <c r="C251" s="2"/>
      <c r="D251" s="2"/>
      <c r="E251" s="2"/>
      <c r="F251" s="2"/>
      <c r="G251" s="12"/>
      <c r="H251" s="11"/>
      <c r="I251" s="11"/>
      <c r="J251" s="11"/>
      <c r="K251" s="11"/>
      <c r="L251" s="11"/>
    </row>
    <row r="252" spans="1:12" ht="15.75" customHeight="1" x14ac:dyDescent="0.25">
      <c r="A252" s="16"/>
      <c r="B252" s="9"/>
      <c r="C252" s="2"/>
      <c r="D252" s="2"/>
      <c r="E252" s="2"/>
      <c r="F252" s="2"/>
      <c r="G252" s="12"/>
      <c r="H252" s="11"/>
      <c r="I252" s="11"/>
      <c r="J252" s="11"/>
      <c r="K252" s="11"/>
      <c r="L252" s="11"/>
    </row>
    <row r="253" spans="1:12" ht="15.75" customHeight="1" x14ac:dyDescent="0.25">
      <c r="A253" s="16"/>
      <c r="B253" s="9"/>
      <c r="C253" s="2"/>
      <c r="D253" s="2"/>
      <c r="E253" s="2"/>
      <c r="F253" s="2"/>
      <c r="G253" s="12"/>
      <c r="H253" s="11"/>
      <c r="I253" s="11"/>
      <c r="J253" s="11"/>
      <c r="K253" s="11"/>
      <c r="L253" s="11"/>
    </row>
    <row r="254" spans="1:12" ht="15.75" customHeight="1" x14ac:dyDescent="0.25">
      <c r="A254" s="21"/>
      <c r="B254" s="9"/>
      <c r="C254" s="2"/>
      <c r="D254" s="2"/>
      <c r="E254" s="2"/>
      <c r="F254" s="2"/>
      <c r="G254" s="22"/>
      <c r="H254" s="22"/>
      <c r="I254" s="22"/>
      <c r="J254" s="22"/>
      <c r="K254" s="22"/>
      <c r="L254" s="23"/>
    </row>
    <row r="255" spans="1:12" ht="15.75" customHeight="1" x14ac:dyDescent="0.25">
      <c r="A255" s="16"/>
      <c r="B255" s="9"/>
      <c r="C255" s="2"/>
      <c r="D255" s="2"/>
      <c r="E255" s="2"/>
      <c r="F255" s="2"/>
      <c r="G255" s="24"/>
      <c r="H255" s="19"/>
      <c r="I255" s="19"/>
      <c r="J255" s="19"/>
      <c r="K255" s="19"/>
      <c r="L255" s="19"/>
    </row>
    <row r="256" spans="1:12" ht="15.75" customHeight="1" x14ac:dyDescent="0.25">
      <c r="A256" s="16"/>
      <c r="B256" s="9"/>
      <c r="C256" s="2"/>
      <c r="D256" s="2"/>
      <c r="E256" s="2"/>
      <c r="F256" s="2"/>
      <c r="G256" s="34"/>
      <c r="H256" s="22"/>
      <c r="I256" s="22"/>
      <c r="J256" s="22"/>
      <c r="K256" s="22"/>
      <c r="L256" s="23"/>
    </row>
    <row r="257" spans="1:12" ht="15.75" customHeight="1" x14ac:dyDescent="0.25">
      <c r="A257" s="16"/>
      <c r="B257" s="9"/>
      <c r="C257" s="2"/>
      <c r="D257" s="25"/>
      <c r="E257" s="25"/>
      <c r="F257" s="25"/>
      <c r="G257" s="12"/>
      <c r="H257" s="19"/>
      <c r="I257" s="19"/>
      <c r="J257" s="19"/>
      <c r="K257" s="19"/>
      <c r="L257" s="19"/>
    </row>
    <row r="258" spans="1:12" ht="15" customHeight="1" x14ac:dyDescent="0.2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</row>
    <row r="259" spans="1:12" ht="15" customHeight="1" x14ac:dyDescent="0.2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</row>
    <row r="260" spans="1:12" ht="15.75" customHeight="1" x14ac:dyDescent="0.2">
      <c r="A260" s="122"/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</row>
    <row r="261" spans="1:12" ht="13.5" customHeight="1" x14ac:dyDescent="0.2">
      <c r="A261" s="142"/>
      <c r="B261" s="142"/>
      <c r="C261" s="142"/>
      <c r="D261" s="142"/>
      <c r="E261" s="142"/>
      <c r="F261" s="142"/>
      <c r="G261" s="142"/>
      <c r="H261" s="142"/>
      <c r="I261" s="142"/>
      <c r="J261" s="142"/>
      <c r="K261" s="142"/>
      <c r="L261" s="156"/>
    </row>
    <row r="262" spans="1:12" ht="22.5" customHeight="1" x14ac:dyDescent="0.2">
      <c r="A262" s="142"/>
      <c r="B262" s="142"/>
      <c r="C262" s="142"/>
      <c r="D262" s="142"/>
      <c r="E262" s="142"/>
      <c r="F262" s="142"/>
      <c r="G262" s="142"/>
      <c r="H262" s="142"/>
      <c r="I262" s="142"/>
      <c r="J262" s="142"/>
      <c r="K262" s="142"/>
      <c r="L262" s="156"/>
    </row>
    <row r="263" spans="1:12" ht="15.75" customHeight="1" x14ac:dyDescent="0.25">
      <c r="A263" s="21"/>
      <c r="B263" s="9"/>
      <c r="C263" s="2"/>
      <c r="D263" s="2"/>
      <c r="E263" s="2"/>
      <c r="F263" s="2"/>
      <c r="G263" s="12"/>
      <c r="H263" s="11"/>
      <c r="I263" s="11"/>
      <c r="J263" s="11"/>
      <c r="K263" s="11"/>
      <c r="L263" s="11"/>
    </row>
    <row r="264" spans="1:12" ht="15.75" customHeight="1" x14ac:dyDescent="0.25">
      <c r="A264" s="16"/>
      <c r="B264" s="9"/>
      <c r="C264" s="2"/>
      <c r="D264" s="2"/>
      <c r="E264" s="2"/>
      <c r="F264" s="2"/>
      <c r="G264" s="12"/>
      <c r="H264" s="11"/>
      <c r="I264" s="11"/>
      <c r="J264" s="11"/>
      <c r="K264" s="11"/>
      <c r="L264" s="11"/>
    </row>
    <row r="265" spans="1:12" ht="13.5" customHeight="1" x14ac:dyDescent="0.2">
      <c r="A265" s="1"/>
      <c r="B265" s="9"/>
      <c r="C265" s="2"/>
      <c r="D265" s="2"/>
      <c r="E265" s="2"/>
      <c r="F265" s="2"/>
      <c r="G265" s="10"/>
      <c r="H265" s="11"/>
      <c r="I265" s="11"/>
      <c r="J265" s="11"/>
      <c r="K265" s="11"/>
      <c r="L265" s="11"/>
    </row>
    <row r="266" spans="1:12" ht="15.75" customHeight="1" x14ac:dyDescent="0.25">
      <c r="A266" s="16"/>
      <c r="B266" s="9"/>
      <c r="C266" s="2"/>
      <c r="D266" s="2"/>
      <c r="E266" s="2"/>
      <c r="F266" s="2"/>
      <c r="G266" s="12"/>
      <c r="H266" s="11"/>
      <c r="I266" s="11"/>
      <c r="J266" s="11"/>
      <c r="K266" s="11"/>
      <c r="L266" s="11"/>
    </row>
    <row r="267" spans="1:12" ht="15.75" customHeight="1" x14ac:dyDescent="0.25">
      <c r="A267" s="16"/>
      <c r="B267" s="9"/>
      <c r="C267" s="2"/>
      <c r="D267" s="2"/>
      <c r="E267" s="2"/>
      <c r="F267" s="2"/>
      <c r="G267" s="22"/>
      <c r="H267" s="22"/>
      <c r="I267" s="22"/>
      <c r="J267" s="22"/>
      <c r="K267" s="22"/>
      <c r="L267" s="23"/>
    </row>
    <row r="268" spans="1:12" ht="15.75" customHeight="1" x14ac:dyDescent="0.25">
      <c r="A268" s="16"/>
      <c r="B268" s="9"/>
      <c r="C268" s="2"/>
      <c r="D268" s="2"/>
      <c r="E268" s="2"/>
      <c r="F268" s="2"/>
      <c r="G268" s="14"/>
      <c r="H268" s="19"/>
      <c r="I268" s="19"/>
      <c r="J268" s="19"/>
      <c r="K268" s="19"/>
      <c r="L268" s="19"/>
    </row>
    <row r="269" spans="1:12" ht="13.5" customHeight="1" x14ac:dyDescent="0.2">
      <c r="A269" s="142"/>
      <c r="B269" s="142"/>
      <c r="C269" s="142"/>
      <c r="D269" s="142"/>
      <c r="E269" s="142"/>
      <c r="F269" s="142"/>
      <c r="G269" s="142"/>
      <c r="H269" s="142"/>
      <c r="I269" s="142"/>
      <c r="J269" s="142"/>
      <c r="K269" s="142"/>
      <c r="L269" s="156"/>
    </row>
    <row r="270" spans="1:12" ht="15.75" customHeight="1" x14ac:dyDescent="0.25">
      <c r="A270" s="16"/>
      <c r="B270" s="9"/>
      <c r="C270" s="2"/>
      <c r="D270" s="2"/>
      <c r="E270" s="2"/>
      <c r="F270" s="2"/>
      <c r="G270" s="12"/>
      <c r="H270" s="11"/>
      <c r="I270" s="11"/>
      <c r="J270" s="11"/>
      <c r="K270" s="11"/>
      <c r="L270" s="11"/>
    </row>
    <row r="271" spans="1:12" ht="15.75" customHeight="1" x14ac:dyDescent="0.25">
      <c r="A271" s="16"/>
      <c r="B271" s="17"/>
      <c r="C271" s="3"/>
      <c r="D271" s="3"/>
      <c r="E271" s="3"/>
      <c r="F271" s="3"/>
      <c r="G271" s="18"/>
      <c r="H271" s="19"/>
      <c r="I271" s="19"/>
      <c r="J271" s="19"/>
      <c r="K271" s="19"/>
      <c r="L271" s="19"/>
    </row>
    <row r="272" spans="1:12" ht="15.75" customHeight="1" x14ac:dyDescent="0.25">
      <c r="A272" s="16"/>
      <c r="B272" s="17"/>
      <c r="C272" s="3"/>
      <c r="D272" s="3"/>
      <c r="E272" s="3"/>
      <c r="F272" s="3"/>
      <c r="G272" s="18"/>
      <c r="H272" s="19"/>
      <c r="I272" s="19"/>
      <c r="J272" s="19"/>
      <c r="K272" s="19"/>
      <c r="L272" s="19"/>
    </row>
    <row r="273" spans="1:12" ht="15.75" customHeight="1" x14ac:dyDescent="0.25">
      <c r="A273" s="16"/>
      <c r="B273" s="17"/>
      <c r="C273" s="3"/>
      <c r="D273" s="20"/>
      <c r="E273" s="20"/>
      <c r="F273" s="20"/>
      <c r="G273" s="20"/>
      <c r="H273" s="20"/>
      <c r="I273" s="20"/>
      <c r="J273" s="20"/>
      <c r="K273" s="20"/>
      <c r="L273" s="20"/>
    </row>
    <row r="274" spans="1:12" ht="13.5" customHeight="1" x14ac:dyDescent="0.2">
      <c r="A274" s="142"/>
      <c r="B274" s="142"/>
      <c r="C274" s="142"/>
      <c r="D274" s="142"/>
      <c r="E274" s="142"/>
      <c r="F274" s="142"/>
      <c r="G274" s="142"/>
      <c r="H274" s="142"/>
      <c r="I274" s="142"/>
      <c r="J274" s="142"/>
      <c r="K274" s="142"/>
      <c r="L274" s="156"/>
    </row>
    <row r="275" spans="1:12" ht="15.75" customHeight="1" x14ac:dyDescent="0.2">
      <c r="A275" s="37"/>
      <c r="B275" s="9"/>
      <c r="C275" s="2"/>
      <c r="D275" s="2"/>
      <c r="E275" s="2"/>
      <c r="F275" s="2"/>
      <c r="G275" s="12"/>
      <c r="H275" s="11"/>
      <c r="I275" s="11"/>
      <c r="J275" s="11"/>
      <c r="K275" s="11"/>
      <c r="L275" s="11"/>
    </row>
    <row r="276" spans="1:12" ht="15.75" customHeight="1" x14ac:dyDescent="0.25">
      <c r="A276" s="16"/>
      <c r="B276" s="9"/>
      <c r="C276" s="2"/>
      <c r="D276" s="2"/>
      <c r="E276" s="2"/>
      <c r="F276" s="2"/>
      <c r="G276" s="12"/>
      <c r="H276" s="11"/>
      <c r="I276" s="11"/>
      <c r="J276" s="11"/>
      <c r="K276" s="11"/>
      <c r="L276" s="11"/>
    </row>
    <row r="277" spans="1:12" ht="15.75" customHeight="1" x14ac:dyDescent="0.25">
      <c r="A277" s="16"/>
      <c r="B277" s="9"/>
      <c r="C277" s="2"/>
      <c r="D277" s="2"/>
      <c r="E277" s="2"/>
      <c r="F277" s="2"/>
      <c r="G277" s="12"/>
      <c r="H277" s="11"/>
      <c r="I277" s="11"/>
      <c r="J277" s="11"/>
      <c r="K277" s="11"/>
      <c r="L277" s="11"/>
    </row>
    <row r="278" spans="1:12" ht="15.75" customHeight="1" x14ac:dyDescent="0.25">
      <c r="A278" s="16"/>
      <c r="B278" s="9"/>
      <c r="C278" s="2"/>
      <c r="D278" s="2"/>
      <c r="E278" s="2"/>
      <c r="F278" s="2"/>
      <c r="G278" s="12"/>
      <c r="H278" s="11"/>
      <c r="I278" s="11"/>
      <c r="J278" s="11"/>
      <c r="K278" s="11"/>
      <c r="L278" s="11"/>
    </row>
    <row r="279" spans="1:12" ht="15.75" customHeight="1" x14ac:dyDescent="0.25">
      <c r="A279" s="16"/>
      <c r="B279" s="9"/>
      <c r="C279" s="2"/>
      <c r="D279" s="2"/>
      <c r="E279" s="2"/>
      <c r="F279" s="2"/>
      <c r="G279" s="12"/>
      <c r="H279" s="11"/>
      <c r="I279" s="11"/>
      <c r="J279" s="11"/>
      <c r="K279" s="11"/>
      <c r="L279" s="11"/>
    </row>
    <row r="280" spans="1:12" ht="15.75" customHeight="1" x14ac:dyDescent="0.25">
      <c r="A280" s="16"/>
      <c r="B280" s="9"/>
      <c r="C280" s="2"/>
      <c r="D280" s="2"/>
      <c r="E280" s="2"/>
      <c r="F280" s="2"/>
      <c r="G280" s="12"/>
      <c r="H280" s="11"/>
      <c r="I280" s="11"/>
      <c r="J280" s="11"/>
      <c r="K280" s="11"/>
      <c r="L280" s="11"/>
    </row>
    <row r="281" spans="1:12" ht="15.75" customHeight="1" x14ac:dyDescent="0.25">
      <c r="A281" s="16"/>
      <c r="B281" s="9"/>
      <c r="C281" s="2"/>
      <c r="D281" s="2"/>
      <c r="E281" s="2"/>
      <c r="F281" s="2"/>
      <c r="G281" s="12"/>
      <c r="H281" s="27"/>
      <c r="I281" s="27"/>
      <c r="J281" s="27"/>
      <c r="K281" s="27"/>
      <c r="L281" s="27"/>
    </row>
    <row r="282" spans="1:12" ht="15.75" customHeight="1" x14ac:dyDescent="0.25">
      <c r="A282" s="16"/>
      <c r="B282" s="29"/>
      <c r="C282" s="2"/>
      <c r="D282" s="2"/>
      <c r="E282" s="2"/>
      <c r="F282" s="2"/>
      <c r="G282" s="22"/>
      <c r="H282" s="22"/>
      <c r="I282" s="22"/>
      <c r="J282" s="22"/>
      <c r="K282" s="22"/>
      <c r="L282" s="23"/>
    </row>
    <row r="283" spans="1:12" ht="15.75" customHeight="1" x14ac:dyDescent="0.25">
      <c r="A283" s="16"/>
      <c r="B283" s="29"/>
      <c r="C283" s="2"/>
      <c r="D283" s="2"/>
      <c r="E283" s="2"/>
      <c r="F283" s="2"/>
      <c r="G283" s="24"/>
      <c r="H283" s="19"/>
      <c r="I283" s="19"/>
      <c r="J283" s="19"/>
      <c r="K283" s="19"/>
      <c r="L283" s="19"/>
    </row>
    <row r="284" spans="1:12" ht="13.5" customHeight="1" x14ac:dyDescent="0.2">
      <c r="A284" s="142"/>
      <c r="B284" s="142"/>
      <c r="C284" s="142"/>
      <c r="D284" s="142"/>
      <c r="E284" s="142"/>
      <c r="F284" s="142"/>
      <c r="G284" s="142"/>
      <c r="H284" s="142"/>
      <c r="I284" s="142"/>
      <c r="J284" s="142"/>
      <c r="K284" s="142"/>
      <c r="L284" s="156"/>
    </row>
    <row r="285" spans="1:12" ht="15.75" customHeight="1" x14ac:dyDescent="0.25">
      <c r="A285" s="31"/>
      <c r="B285" s="9"/>
      <c r="C285" s="2"/>
      <c r="D285" s="2"/>
      <c r="E285" s="2"/>
      <c r="F285" s="2"/>
      <c r="G285" s="12"/>
      <c r="H285" s="11"/>
      <c r="I285" s="11"/>
      <c r="J285" s="11"/>
      <c r="K285" s="11"/>
      <c r="L285" s="11"/>
    </row>
    <row r="286" spans="1:12" ht="15.75" customHeight="1" x14ac:dyDescent="0.25">
      <c r="A286" s="16"/>
      <c r="B286" s="9"/>
      <c r="C286" s="2"/>
      <c r="D286" s="2"/>
      <c r="E286" s="2"/>
      <c r="F286" s="2"/>
      <c r="G286" s="12"/>
      <c r="H286" s="11"/>
      <c r="I286" s="11"/>
      <c r="J286" s="11"/>
      <c r="K286" s="11"/>
      <c r="L286" s="11"/>
    </row>
    <row r="287" spans="1:12" ht="15.75" customHeight="1" x14ac:dyDescent="0.25">
      <c r="A287" s="16"/>
      <c r="B287" s="9"/>
      <c r="C287" s="2"/>
      <c r="D287" s="2"/>
      <c r="E287" s="2"/>
      <c r="F287" s="2"/>
      <c r="G287" s="12"/>
      <c r="H287" s="11"/>
      <c r="I287" s="11"/>
      <c r="J287" s="11"/>
      <c r="K287" s="11"/>
      <c r="L287" s="11"/>
    </row>
    <row r="288" spans="1:12" ht="15.75" customHeight="1" x14ac:dyDescent="0.25">
      <c r="A288" s="16"/>
      <c r="B288" s="9"/>
      <c r="C288" s="2"/>
      <c r="D288" s="2"/>
      <c r="E288" s="2"/>
      <c r="F288" s="2"/>
      <c r="G288" s="12"/>
      <c r="H288" s="11"/>
      <c r="I288" s="11"/>
      <c r="J288" s="11"/>
      <c r="K288" s="11"/>
      <c r="L288" s="11"/>
    </row>
    <row r="289" spans="1:12" ht="15.75" customHeight="1" x14ac:dyDescent="0.25">
      <c r="A289" s="16"/>
      <c r="B289" s="9"/>
      <c r="C289" s="2"/>
      <c r="D289" s="2"/>
      <c r="E289" s="2"/>
      <c r="F289" s="2"/>
      <c r="G289" s="12"/>
      <c r="H289" s="11"/>
      <c r="I289" s="11"/>
      <c r="J289" s="11"/>
      <c r="K289" s="11"/>
      <c r="L289" s="11"/>
    </row>
    <row r="290" spans="1:12" ht="15.75" customHeight="1" x14ac:dyDescent="0.25">
      <c r="A290" s="16"/>
      <c r="B290" s="9"/>
      <c r="C290" s="2"/>
      <c r="D290" s="2"/>
      <c r="E290" s="2"/>
      <c r="F290" s="2"/>
      <c r="G290" s="22"/>
      <c r="H290" s="22"/>
      <c r="I290" s="22"/>
      <c r="J290" s="22"/>
      <c r="K290" s="22"/>
      <c r="L290" s="23"/>
    </row>
    <row r="291" spans="1:12" ht="15.75" customHeight="1" x14ac:dyDescent="0.25">
      <c r="A291" s="21"/>
      <c r="B291" s="9"/>
      <c r="C291" s="2"/>
      <c r="D291" s="2"/>
      <c r="E291" s="2"/>
      <c r="F291" s="2"/>
      <c r="G291" s="24"/>
      <c r="H291" s="19"/>
      <c r="I291" s="19"/>
      <c r="J291" s="19"/>
      <c r="K291" s="19"/>
      <c r="L291" s="19"/>
    </row>
    <row r="292" spans="1:12" ht="15.75" customHeight="1" x14ac:dyDescent="0.25">
      <c r="A292" s="16"/>
      <c r="B292" s="9"/>
      <c r="C292" s="2"/>
      <c r="D292" s="2"/>
      <c r="E292" s="2"/>
      <c r="F292" s="2"/>
      <c r="G292" s="34"/>
      <c r="H292" s="22"/>
      <c r="I292" s="22"/>
      <c r="J292" s="22"/>
      <c r="K292" s="22"/>
      <c r="L292" s="23"/>
    </row>
    <row r="293" spans="1:12" ht="15.75" customHeight="1" x14ac:dyDescent="0.25">
      <c r="A293" s="16"/>
      <c r="B293" s="9"/>
      <c r="C293" s="2"/>
      <c r="D293" s="25"/>
      <c r="E293" s="25"/>
      <c r="F293" s="25"/>
      <c r="G293" s="12"/>
      <c r="H293" s="19"/>
      <c r="I293" s="19"/>
      <c r="J293" s="19"/>
      <c r="K293" s="19"/>
      <c r="L293" s="19"/>
    </row>
    <row r="294" spans="1:12" ht="15" customHeight="1" x14ac:dyDescent="0.2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</row>
    <row r="295" spans="1:12" ht="15" customHeight="1" x14ac:dyDescent="0.2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</row>
    <row r="296" spans="1:12" ht="15.75" customHeight="1" x14ac:dyDescent="0.2">
      <c r="A296" s="122"/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</row>
    <row r="297" spans="1:12" ht="13.5" customHeight="1" x14ac:dyDescent="0.2">
      <c r="A297" s="142"/>
      <c r="B297" s="142"/>
      <c r="C297" s="142"/>
      <c r="D297" s="142"/>
      <c r="E297" s="142"/>
      <c r="F297" s="142"/>
      <c r="G297" s="142"/>
      <c r="H297" s="142"/>
      <c r="I297" s="142"/>
      <c r="J297" s="142"/>
      <c r="K297" s="142"/>
      <c r="L297" s="156"/>
    </row>
    <row r="298" spans="1:12" ht="13.5" customHeight="1" x14ac:dyDescent="0.2">
      <c r="A298" s="142"/>
      <c r="B298" s="142"/>
      <c r="C298" s="142"/>
      <c r="D298" s="142"/>
      <c r="E298" s="142"/>
      <c r="F298" s="142"/>
      <c r="G298" s="142"/>
      <c r="H298" s="142"/>
      <c r="I298" s="142"/>
      <c r="J298" s="142"/>
      <c r="K298" s="142"/>
      <c r="L298" s="156"/>
    </row>
    <row r="299" spans="1:12" ht="13.5" customHeight="1" x14ac:dyDescent="0.2">
      <c r="A299" s="4"/>
      <c r="B299" s="5"/>
      <c r="C299" s="6"/>
      <c r="D299" s="6"/>
      <c r="E299" s="44"/>
      <c r="F299" s="6"/>
      <c r="G299" s="7"/>
      <c r="H299" s="8"/>
      <c r="I299" s="8"/>
      <c r="J299" s="8"/>
      <c r="K299" s="8"/>
      <c r="L299" s="8"/>
    </row>
    <row r="300" spans="1:12" ht="13.5" customHeight="1" x14ac:dyDescent="0.2">
      <c r="A300" s="1"/>
      <c r="B300" s="9"/>
      <c r="C300" s="2"/>
      <c r="D300" s="2"/>
      <c r="E300" s="2"/>
      <c r="F300" s="2"/>
      <c r="G300" s="10"/>
      <c r="H300" s="11"/>
      <c r="I300" s="11"/>
      <c r="J300" s="11"/>
      <c r="K300" s="11"/>
      <c r="L300" s="11"/>
    </row>
    <row r="301" spans="1:12" ht="15.75" customHeight="1" x14ac:dyDescent="0.25">
      <c r="A301" s="16"/>
      <c r="B301" s="9"/>
      <c r="C301" s="2"/>
      <c r="D301" s="2"/>
      <c r="E301" s="2"/>
      <c r="F301" s="2"/>
      <c r="G301" s="12"/>
      <c r="H301" s="11"/>
      <c r="I301" s="11"/>
      <c r="J301" s="11"/>
      <c r="K301" s="11"/>
      <c r="L301" s="11"/>
    </row>
    <row r="302" spans="1:12" ht="13.5" customHeight="1" x14ac:dyDescent="0.2">
      <c r="A302" s="1"/>
      <c r="B302" s="9"/>
      <c r="C302" s="2"/>
      <c r="D302" s="2"/>
      <c r="E302" s="2"/>
      <c r="F302" s="2"/>
      <c r="G302" s="12"/>
      <c r="H302" s="11"/>
      <c r="I302" s="11"/>
      <c r="J302" s="11"/>
      <c r="K302" s="11"/>
      <c r="L302" s="11"/>
    </row>
    <row r="303" spans="1:12" ht="15.75" customHeight="1" x14ac:dyDescent="0.25">
      <c r="A303" s="16"/>
      <c r="B303" s="9"/>
      <c r="C303" s="2"/>
      <c r="D303" s="2"/>
      <c r="E303" s="2"/>
      <c r="F303" s="2"/>
      <c r="G303" s="12"/>
      <c r="H303" s="11"/>
      <c r="I303" s="11"/>
      <c r="J303" s="11"/>
      <c r="K303" s="11"/>
      <c r="L303" s="11"/>
    </row>
    <row r="304" spans="1:12" ht="15.75" customHeight="1" x14ac:dyDescent="0.25">
      <c r="A304" s="16"/>
      <c r="B304" s="29"/>
      <c r="C304" s="2"/>
      <c r="D304" s="2"/>
      <c r="E304" s="2"/>
      <c r="F304" s="2"/>
      <c r="G304" s="22"/>
      <c r="H304" s="22"/>
      <c r="I304" s="22"/>
      <c r="J304" s="22"/>
      <c r="K304" s="22"/>
      <c r="L304" s="23"/>
    </row>
    <row r="305" spans="1:12" ht="15.75" customHeight="1" x14ac:dyDescent="0.25">
      <c r="A305" s="16"/>
      <c r="B305" s="29"/>
      <c r="C305" s="2"/>
      <c r="D305" s="2"/>
      <c r="E305" s="2"/>
      <c r="F305" s="2"/>
      <c r="G305" s="24"/>
      <c r="H305" s="19"/>
      <c r="I305" s="19"/>
      <c r="J305" s="19"/>
      <c r="K305" s="19"/>
      <c r="L305" s="19"/>
    </row>
    <row r="306" spans="1:12" ht="13.5" customHeight="1" x14ac:dyDescent="0.2">
      <c r="A306" s="142"/>
      <c r="B306" s="142"/>
      <c r="C306" s="142"/>
      <c r="D306" s="142"/>
      <c r="E306" s="142"/>
      <c r="F306" s="142"/>
      <c r="G306" s="142"/>
      <c r="H306" s="142"/>
      <c r="I306" s="142"/>
      <c r="J306" s="142"/>
      <c r="K306" s="142"/>
      <c r="L306" s="156"/>
    </row>
    <row r="307" spans="1:12" ht="15.75" customHeight="1" x14ac:dyDescent="0.25">
      <c r="A307" s="16"/>
      <c r="B307" s="9"/>
      <c r="C307" s="2"/>
      <c r="D307" s="2"/>
      <c r="E307" s="2"/>
      <c r="F307" s="2"/>
      <c r="G307" s="12"/>
      <c r="H307" s="27"/>
      <c r="I307" s="27"/>
      <c r="J307" s="27"/>
      <c r="K307" s="27"/>
      <c r="L307" s="27"/>
    </row>
    <row r="308" spans="1:12" ht="15.75" customHeight="1" x14ac:dyDescent="0.25">
      <c r="A308" s="16"/>
      <c r="B308" s="17"/>
      <c r="C308" s="3"/>
      <c r="D308" s="3"/>
      <c r="E308" s="3"/>
      <c r="F308" s="3"/>
      <c r="G308" s="18"/>
      <c r="H308" s="19"/>
      <c r="I308" s="19"/>
      <c r="J308" s="19"/>
      <c r="K308" s="19"/>
      <c r="L308" s="19"/>
    </row>
    <row r="309" spans="1:12" ht="15.75" customHeight="1" x14ac:dyDescent="0.25">
      <c r="A309" s="16"/>
      <c r="B309" s="17"/>
      <c r="C309" s="3"/>
      <c r="D309" s="3"/>
      <c r="E309" s="3"/>
      <c r="F309" s="3"/>
      <c r="G309" s="18"/>
      <c r="H309" s="19"/>
      <c r="I309" s="19"/>
      <c r="J309" s="19"/>
      <c r="K309" s="19"/>
      <c r="L309" s="19"/>
    </row>
    <row r="310" spans="1:12" ht="15.75" customHeight="1" x14ac:dyDescent="0.25">
      <c r="A310" s="16"/>
      <c r="B310" s="17"/>
      <c r="C310" s="3"/>
      <c r="D310" s="20"/>
      <c r="E310" s="20"/>
      <c r="F310" s="20"/>
      <c r="G310" s="20"/>
      <c r="H310" s="20"/>
      <c r="I310" s="20"/>
      <c r="J310" s="20"/>
      <c r="K310" s="20"/>
      <c r="L310" s="20"/>
    </row>
    <row r="311" spans="1:12" ht="13.5" customHeight="1" x14ac:dyDescent="0.2">
      <c r="A311" s="142"/>
      <c r="B311" s="142"/>
      <c r="C311" s="142"/>
      <c r="D311" s="142"/>
      <c r="E311" s="142"/>
      <c r="F311" s="142"/>
      <c r="G311" s="142"/>
      <c r="H311" s="142"/>
      <c r="I311" s="142"/>
      <c r="J311" s="142"/>
      <c r="K311" s="142"/>
      <c r="L311" s="156"/>
    </row>
    <row r="312" spans="1:12" ht="15.75" customHeight="1" x14ac:dyDescent="0.25">
      <c r="A312" s="16"/>
      <c r="B312" s="9"/>
      <c r="C312" s="2"/>
      <c r="D312" s="2"/>
      <c r="E312" s="2"/>
      <c r="F312" s="2"/>
      <c r="G312" s="12"/>
      <c r="H312" s="11"/>
      <c r="I312" s="11"/>
      <c r="J312" s="11"/>
      <c r="K312" s="11"/>
      <c r="L312" s="11"/>
    </row>
    <row r="313" spans="1:12" ht="15.75" customHeight="1" x14ac:dyDescent="0.25">
      <c r="A313" s="16"/>
      <c r="B313" s="9"/>
      <c r="C313" s="2"/>
      <c r="D313" s="2"/>
      <c r="E313" s="2"/>
      <c r="F313" s="2"/>
      <c r="G313" s="12"/>
      <c r="H313" s="11"/>
      <c r="I313" s="11"/>
      <c r="J313" s="11"/>
      <c r="K313" s="11"/>
      <c r="L313" s="11"/>
    </row>
    <row r="314" spans="1:12" ht="15.75" customHeight="1" x14ac:dyDescent="0.25">
      <c r="A314" s="16"/>
      <c r="B314" s="9"/>
      <c r="C314" s="2"/>
      <c r="D314" s="2"/>
      <c r="E314" s="2"/>
      <c r="F314" s="2"/>
      <c r="G314" s="12"/>
      <c r="H314" s="11"/>
      <c r="I314" s="11"/>
      <c r="J314" s="11"/>
      <c r="K314" s="11"/>
      <c r="L314" s="11"/>
    </row>
    <row r="315" spans="1:12" ht="15.75" customHeight="1" x14ac:dyDescent="0.25">
      <c r="A315" s="16"/>
      <c r="B315" s="9"/>
      <c r="C315" s="2"/>
      <c r="D315" s="2"/>
      <c r="E315" s="2"/>
      <c r="F315" s="2"/>
      <c r="G315" s="12"/>
      <c r="H315" s="11"/>
      <c r="I315" s="11"/>
      <c r="J315" s="11"/>
      <c r="K315" s="11"/>
      <c r="L315" s="11"/>
    </row>
    <row r="316" spans="1:12" ht="13.5" customHeight="1" x14ac:dyDescent="0.2">
      <c r="A316" s="1"/>
      <c r="B316" s="9"/>
      <c r="C316" s="2"/>
      <c r="D316" s="2"/>
      <c r="E316" s="2"/>
      <c r="F316" s="2"/>
      <c r="G316" s="12"/>
      <c r="H316" s="27"/>
      <c r="I316" s="27"/>
      <c r="J316" s="27"/>
      <c r="K316" s="27"/>
      <c r="L316" s="27"/>
    </row>
    <row r="317" spans="1:12" ht="15.75" customHeight="1" x14ac:dyDescent="0.25">
      <c r="A317" s="16"/>
      <c r="B317" s="9"/>
      <c r="C317" s="2"/>
      <c r="D317" s="2"/>
      <c r="E317" s="2"/>
      <c r="F317" s="2"/>
      <c r="G317" s="12"/>
      <c r="H317" s="11"/>
      <c r="I317" s="11"/>
      <c r="J317" s="11"/>
      <c r="K317" s="11"/>
      <c r="L317" s="11"/>
    </row>
    <row r="318" spans="1:12" ht="15.75" customHeight="1" x14ac:dyDescent="0.25">
      <c r="A318" s="16"/>
      <c r="B318" s="29"/>
      <c r="C318" s="2"/>
      <c r="D318" s="2"/>
      <c r="E318" s="2"/>
      <c r="F318" s="2"/>
      <c r="G318" s="22"/>
      <c r="H318" s="22"/>
      <c r="I318" s="22"/>
      <c r="J318" s="22"/>
      <c r="K318" s="22"/>
      <c r="L318" s="23"/>
    </row>
    <row r="319" spans="1:12" ht="15.75" customHeight="1" x14ac:dyDescent="0.25">
      <c r="A319" s="16"/>
      <c r="B319" s="30"/>
      <c r="C319" s="2"/>
      <c r="D319" s="13"/>
      <c r="E319" s="13"/>
      <c r="F319" s="13"/>
      <c r="G319" s="24"/>
      <c r="H319" s="19"/>
      <c r="I319" s="19"/>
      <c r="J319" s="19"/>
      <c r="K319" s="19"/>
      <c r="L319" s="19"/>
    </row>
    <row r="320" spans="1:12" ht="13.5" customHeight="1" x14ac:dyDescent="0.2">
      <c r="A320" s="142"/>
      <c r="B320" s="142"/>
      <c r="C320" s="142"/>
      <c r="D320" s="142"/>
      <c r="E320" s="142"/>
      <c r="F320" s="142"/>
      <c r="G320" s="142"/>
      <c r="H320" s="142"/>
      <c r="I320" s="142"/>
      <c r="J320" s="142"/>
      <c r="K320" s="142"/>
      <c r="L320" s="156"/>
    </row>
    <row r="321" spans="1:12" ht="15.75" customHeight="1" x14ac:dyDescent="0.25">
      <c r="A321" s="31"/>
      <c r="B321" s="9"/>
      <c r="C321" s="2"/>
      <c r="D321" s="2"/>
      <c r="E321" s="2"/>
      <c r="F321" s="2"/>
      <c r="G321" s="38"/>
      <c r="H321" s="11"/>
      <c r="I321" s="11"/>
      <c r="J321" s="11"/>
      <c r="K321" s="11"/>
      <c r="L321" s="11"/>
    </row>
    <row r="322" spans="1:12" ht="15.75" customHeight="1" x14ac:dyDescent="0.25">
      <c r="A322" s="16"/>
      <c r="B322" s="9"/>
      <c r="C322" s="2"/>
      <c r="D322" s="2"/>
      <c r="E322" s="2"/>
      <c r="F322" s="2"/>
      <c r="G322" s="12"/>
      <c r="H322" s="11"/>
      <c r="I322" s="11"/>
      <c r="J322" s="11"/>
      <c r="K322" s="11"/>
      <c r="L322" s="11"/>
    </row>
    <row r="323" spans="1:12" ht="15.75" customHeight="1" x14ac:dyDescent="0.25">
      <c r="A323" s="16"/>
      <c r="B323" s="9"/>
      <c r="C323" s="2"/>
      <c r="D323" s="2"/>
      <c r="E323" s="2"/>
      <c r="F323" s="2"/>
      <c r="G323" s="12"/>
      <c r="H323" s="11"/>
      <c r="I323" s="11"/>
      <c r="J323" s="11"/>
      <c r="K323" s="11"/>
      <c r="L323" s="11"/>
    </row>
    <row r="324" spans="1:12" ht="15.75" customHeight="1" x14ac:dyDescent="0.25">
      <c r="A324" s="16"/>
      <c r="B324" s="9"/>
      <c r="C324" s="2"/>
      <c r="D324" s="2"/>
      <c r="E324" s="2"/>
      <c r="F324" s="2"/>
      <c r="G324" s="12"/>
      <c r="H324" s="11"/>
      <c r="I324" s="11"/>
      <c r="J324" s="11"/>
      <c r="K324" s="11"/>
      <c r="L324" s="11"/>
    </row>
    <row r="325" spans="1:12" ht="15.75" customHeight="1" x14ac:dyDescent="0.25">
      <c r="A325" s="16"/>
      <c r="B325" s="9"/>
      <c r="C325" s="2"/>
      <c r="D325" s="2"/>
      <c r="E325" s="2"/>
      <c r="F325" s="2"/>
      <c r="G325" s="12"/>
      <c r="H325" s="11"/>
      <c r="I325" s="11"/>
      <c r="J325" s="11"/>
      <c r="K325" s="11"/>
      <c r="L325" s="11"/>
    </row>
    <row r="326" spans="1:12" ht="15.75" customHeight="1" x14ac:dyDescent="0.25">
      <c r="A326" s="16"/>
      <c r="B326" s="9"/>
      <c r="C326" s="2"/>
      <c r="D326" s="2"/>
      <c r="E326" s="2"/>
      <c r="F326" s="2"/>
      <c r="G326" s="22"/>
      <c r="H326" s="22"/>
      <c r="I326" s="22"/>
      <c r="J326" s="22"/>
      <c r="K326" s="22"/>
      <c r="L326" s="23"/>
    </row>
    <row r="327" spans="1:12" ht="15.75" customHeight="1" x14ac:dyDescent="0.25">
      <c r="A327" s="16"/>
      <c r="B327" s="9"/>
      <c r="C327" s="2"/>
      <c r="D327" s="2"/>
      <c r="E327" s="2"/>
      <c r="F327" s="2"/>
      <c r="G327" s="24"/>
      <c r="H327" s="19"/>
      <c r="I327" s="19"/>
      <c r="J327" s="19"/>
      <c r="K327" s="19"/>
      <c r="L327" s="19"/>
    </row>
    <row r="328" spans="1:12" ht="15.75" customHeight="1" x14ac:dyDescent="0.25">
      <c r="A328" s="16"/>
      <c r="B328" s="9"/>
      <c r="C328" s="2"/>
      <c r="D328" s="2"/>
      <c r="E328" s="2"/>
      <c r="F328" s="2"/>
      <c r="G328" s="34"/>
      <c r="H328" s="22"/>
      <c r="I328" s="22"/>
      <c r="J328" s="22"/>
      <c r="K328" s="22"/>
      <c r="L328" s="23"/>
    </row>
    <row r="329" spans="1:12" ht="15.75" customHeight="1" x14ac:dyDescent="0.25">
      <c r="A329" s="16"/>
      <c r="B329" s="9"/>
      <c r="C329" s="2"/>
      <c r="D329" s="25"/>
      <c r="E329" s="25"/>
      <c r="F329" s="25"/>
      <c r="G329" s="12"/>
      <c r="H329" s="19"/>
      <c r="I329" s="19"/>
      <c r="J329" s="19"/>
      <c r="K329" s="19"/>
      <c r="L329" s="19"/>
    </row>
    <row r="330" spans="1:12" ht="15" customHeight="1" x14ac:dyDescent="0.2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</row>
    <row r="331" spans="1:12" ht="15" customHeight="1" x14ac:dyDescent="0.2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</row>
    <row r="332" spans="1:12" ht="15.75" customHeight="1" x14ac:dyDescent="0.2">
      <c r="A332" s="122"/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</row>
    <row r="333" spans="1:12" ht="13.5" customHeight="1" x14ac:dyDescent="0.2">
      <c r="A333" s="142"/>
      <c r="B333" s="142"/>
      <c r="C333" s="142"/>
      <c r="D333" s="142"/>
      <c r="E333" s="142"/>
      <c r="F333" s="142"/>
      <c r="G333" s="142"/>
      <c r="H333" s="142"/>
      <c r="I333" s="142"/>
      <c r="J333" s="142"/>
      <c r="K333" s="142"/>
      <c r="L333" s="156"/>
    </row>
    <row r="334" spans="1:12" ht="13.5" customHeight="1" x14ac:dyDescent="0.2">
      <c r="A334" s="142"/>
      <c r="B334" s="142"/>
      <c r="C334" s="142"/>
      <c r="D334" s="142"/>
      <c r="E334" s="142"/>
      <c r="F334" s="142"/>
      <c r="G334" s="142"/>
      <c r="H334" s="142"/>
      <c r="I334" s="142"/>
      <c r="J334" s="142"/>
      <c r="K334" s="142"/>
      <c r="L334" s="156"/>
    </row>
    <row r="335" spans="1:12" ht="15.75" customHeight="1" x14ac:dyDescent="0.25">
      <c r="A335" s="16"/>
      <c r="B335" s="9"/>
      <c r="C335" s="2"/>
      <c r="D335" s="32"/>
      <c r="E335" s="2"/>
      <c r="F335" s="2"/>
      <c r="G335" s="12"/>
      <c r="H335" s="11"/>
      <c r="I335" s="11"/>
      <c r="J335" s="11"/>
      <c r="K335" s="11"/>
      <c r="L335" s="11"/>
    </row>
    <row r="336" spans="1:12" ht="13.5" customHeight="1" x14ac:dyDescent="0.2">
      <c r="A336" s="1"/>
      <c r="B336" s="9"/>
      <c r="C336" s="2"/>
      <c r="D336" s="2"/>
      <c r="E336" s="2"/>
      <c r="F336" s="2"/>
      <c r="G336" s="10"/>
      <c r="H336" s="11"/>
      <c r="I336" s="11"/>
      <c r="J336" s="11"/>
      <c r="K336" s="11"/>
      <c r="L336" s="11"/>
    </row>
    <row r="337" spans="1:12" ht="15.75" customHeight="1" x14ac:dyDescent="0.25">
      <c r="A337" s="16"/>
      <c r="B337" s="9"/>
      <c r="C337" s="2"/>
      <c r="D337" s="2"/>
      <c r="E337" s="2"/>
      <c r="F337" s="2"/>
      <c r="G337" s="12"/>
      <c r="H337" s="11"/>
      <c r="I337" s="11"/>
      <c r="J337" s="11"/>
      <c r="K337" s="11"/>
      <c r="L337" s="11"/>
    </row>
    <row r="338" spans="1:12" ht="15.75" customHeight="1" x14ac:dyDescent="0.25">
      <c r="A338" s="16"/>
      <c r="B338" s="9"/>
      <c r="C338" s="2"/>
      <c r="D338" s="2"/>
      <c r="E338" s="2"/>
      <c r="F338" s="2"/>
      <c r="G338" s="12"/>
      <c r="H338" s="11"/>
      <c r="I338" s="11"/>
      <c r="J338" s="11"/>
      <c r="K338" s="11"/>
      <c r="L338" s="11"/>
    </row>
    <row r="339" spans="1:12" ht="15.75" customHeight="1" x14ac:dyDescent="0.25">
      <c r="A339" s="16"/>
      <c r="B339" s="9"/>
      <c r="C339" s="2"/>
      <c r="D339" s="2"/>
      <c r="E339" s="2"/>
      <c r="F339" s="2"/>
      <c r="G339" s="12"/>
      <c r="H339" s="11"/>
      <c r="I339" s="11"/>
      <c r="J339" s="11"/>
      <c r="K339" s="11"/>
      <c r="L339" s="11"/>
    </row>
    <row r="340" spans="1:12" ht="15.75" customHeight="1" x14ac:dyDescent="0.25">
      <c r="A340" s="16"/>
      <c r="B340" s="9"/>
      <c r="C340" s="2"/>
      <c r="D340" s="2"/>
      <c r="E340" s="2"/>
      <c r="F340" s="2"/>
      <c r="G340" s="22"/>
      <c r="H340" s="22"/>
      <c r="I340" s="22"/>
      <c r="J340" s="22"/>
      <c r="K340" s="22"/>
      <c r="L340" s="23"/>
    </row>
    <row r="341" spans="1:12" ht="15.75" customHeight="1" x14ac:dyDescent="0.25">
      <c r="A341" s="16"/>
      <c r="B341" s="9"/>
      <c r="C341" s="2"/>
      <c r="D341" s="2"/>
      <c r="E341" s="2"/>
      <c r="F341" s="2"/>
      <c r="G341" s="24"/>
      <c r="H341" s="19"/>
      <c r="I341" s="19"/>
      <c r="J341" s="19"/>
      <c r="K341" s="19"/>
      <c r="L341" s="19"/>
    </row>
    <row r="342" spans="1:12" ht="13.5" customHeight="1" x14ac:dyDescent="0.2">
      <c r="A342" s="142"/>
      <c r="B342" s="142"/>
      <c r="C342" s="142"/>
      <c r="D342" s="142"/>
      <c r="E342" s="142"/>
      <c r="F342" s="142"/>
      <c r="G342" s="142"/>
      <c r="H342" s="142"/>
      <c r="I342" s="142"/>
      <c r="J342" s="142"/>
      <c r="K342" s="142"/>
      <c r="L342" s="156"/>
    </row>
    <row r="343" spans="1:12" ht="15.75" customHeight="1" x14ac:dyDescent="0.25">
      <c r="A343" s="26"/>
      <c r="B343" s="9"/>
      <c r="C343" s="2"/>
      <c r="D343" s="2"/>
      <c r="E343" s="2"/>
      <c r="F343" s="2"/>
      <c r="G343" s="3"/>
      <c r="H343" s="11"/>
      <c r="I343" s="11"/>
      <c r="J343" s="11"/>
      <c r="K343" s="11"/>
      <c r="L343" s="11"/>
    </row>
    <row r="344" spans="1:12" ht="15.75" customHeight="1" x14ac:dyDescent="0.25">
      <c r="A344" s="16"/>
      <c r="B344" s="17"/>
      <c r="C344" s="3"/>
      <c r="D344" s="3"/>
      <c r="E344" s="3"/>
      <c r="F344" s="3"/>
      <c r="G344" s="18"/>
      <c r="H344" s="19"/>
      <c r="I344" s="19"/>
      <c r="J344" s="19"/>
      <c r="K344" s="19"/>
      <c r="L344" s="19"/>
    </row>
    <row r="345" spans="1:12" ht="15.75" customHeight="1" x14ac:dyDescent="0.25">
      <c r="A345" s="16"/>
      <c r="B345" s="17"/>
      <c r="C345" s="3"/>
      <c r="D345" s="3"/>
      <c r="E345" s="3"/>
      <c r="F345" s="3"/>
      <c r="G345" s="18"/>
      <c r="H345" s="19"/>
      <c r="I345" s="19"/>
      <c r="J345" s="19"/>
      <c r="K345" s="19"/>
      <c r="L345" s="19"/>
    </row>
    <row r="346" spans="1:12" ht="15.75" customHeight="1" x14ac:dyDescent="0.25">
      <c r="A346" s="16"/>
      <c r="B346" s="17"/>
      <c r="C346" s="3"/>
      <c r="D346" s="20"/>
      <c r="E346" s="20"/>
      <c r="F346" s="20"/>
      <c r="G346" s="20"/>
      <c r="H346" s="20"/>
      <c r="I346" s="20"/>
      <c r="J346" s="20"/>
      <c r="K346" s="20"/>
      <c r="L346" s="20"/>
    </row>
    <row r="347" spans="1:12" ht="13.5" customHeight="1" x14ac:dyDescent="0.2">
      <c r="A347" s="142"/>
      <c r="B347" s="142"/>
      <c r="C347" s="142"/>
      <c r="D347" s="142"/>
      <c r="E347" s="142"/>
      <c r="F347" s="142"/>
      <c r="G347" s="142"/>
      <c r="H347" s="142"/>
      <c r="I347" s="142"/>
      <c r="J347" s="142"/>
      <c r="K347" s="142"/>
      <c r="L347" s="156"/>
    </row>
    <row r="348" spans="1:12" ht="15.75" customHeight="1" x14ac:dyDescent="0.25">
      <c r="A348" s="16"/>
      <c r="B348" s="9"/>
      <c r="C348" s="2"/>
      <c r="D348" s="2"/>
      <c r="E348" s="2"/>
      <c r="F348" s="2"/>
      <c r="G348" s="12"/>
      <c r="H348" s="11"/>
      <c r="I348" s="11"/>
      <c r="J348" s="3"/>
      <c r="K348" s="3"/>
      <c r="L348" s="3"/>
    </row>
    <row r="349" spans="1:12" ht="15.75" customHeight="1" x14ac:dyDescent="0.2">
      <c r="A349" s="39"/>
      <c r="B349" s="9"/>
      <c r="C349" s="2"/>
      <c r="D349" s="2"/>
      <c r="E349" s="2"/>
      <c r="F349" s="2"/>
      <c r="G349" s="12"/>
      <c r="H349" s="11"/>
      <c r="I349" s="11"/>
      <c r="J349" s="11"/>
      <c r="K349" s="11"/>
      <c r="L349" s="11"/>
    </row>
    <row r="350" spans="1:12" ht="15.75" customHeight="1" x14ac:dyDescent="0.25">
      <c r="A350" s="26"/>
      <c r="B350" s="9"/>
      <c r="C350" s="2"/>
      <c r="D350" s="2"/>
      <c r="E350" s="2"/>
      <c r="F350" s="2"/>
      <c r="G350" s="3"/>
      <c r="H350" s="11"/>
      <c r="I350" s="11"/>
      <c r="J350" s="11"/>
      <c r="K350" s="11"/>
      <c r="L350" s="11"/>
    </row>
    <row r="351" spans="1:12" ht="15.75" customHeight="1" x14ac:dyDescent="0.25">
      <c r="A351" s="16"/>
      <c r="B351" s="9"/>
      <c r="C351" s="2"/>
      <c r="D351" s="2"/>
      <c r="E351" s="2"/>
      <c r="F351" s="2"/>
      <c r="G351" s="12"/>
      <c r="H351" s="11"/>
      <c r="I351" s="11"/>
      <c r="J351" s="11"/>
      <c r="K351" s="11"/>
      <c r="L351" s="11"/>
    </row>
    <row r="352" spans="1:12" ht="15.75" customHeight="1" x14ac:dyDescent="0.25">
      <c r="A352" s="16"/>
      <c r="B352" s="9"/>
      <c r="C352" s="2"/>
      <c r="D352" s="2"/>
      <c r="E352" s="2"/>
      <c r="F352" s="2"/>
      <c r="G352" s="12"/>
      <c r="H352" s="27"/>
      <c r="I352" s="27"/>
      <c r="J352" s="27"/>
      <c r="K352" s="27"/>
      <c r="L352" s="27"/>
    </row>
    <row r="353" spans="1:12" ht="15.75" customHeight="1" x14ac:dyDescent="0.25">
      <c r="A353" s="16"/>
      <c r="B353" s="9"/>
      <c r="C353" s="2"/>
      <c r="D353" s="2"/>
      <c r="E353" s="2"/>
      <c r="F353" s="2"/>
      <c r="G353" s="12"/>
      <c r="H353" s="11"/>
      <c r="I353" s="11"/>
      <c r="J353" s="11"/>
      <c r="K353" s="11"/>
      <c r="L353" s="11"/>
    </row>
    <row r="354" spans="1:12" ht="13.5" customHeight="1" x14ac:dyDescent="0.2">
      <c r="A354" s="1"/>
      <c r="B354" s="9"/>
      <c r="C354" s="2"/>
      <c r="D354" s="2"/>
      <c r="E354" s="2"/>
      <c r="F354" s="2"/>
      <c r="G354" s="12"/>
      <c r="H354" s="11"/>
      <c r="I354" s="11"/>
      <c r="J354" s="11"/>
      <c r="K354" s="11"/>
      <c r="L354" s="11"/>
    </row>
    <row r="355" spans="1:12" ht="15.75" customHeight="1" x14ac:dyDescent="0.25">
      <c r="A355" s="16"/>
      <c r="B355" s="9"/>
      <c r="C355" s="2"/>
      <c r="D355" s="2"/>
      <c r="E355" s="2"/>
      <c r="F355" s="2"/>
      <c r="G355" s="12"/>
      <c r="H355" s="27"/>
      <c r="I355" s="27"/>
      <c r="J355" s="27"/>
      <c r="K355" s="27"/>
      <c r="L355" s="27"/>
    </row>
    <row r="356" spans="1:12" ht="15.75" customHeight="1" x14ac:dyDescent="0.25">
      <c r="A356" s="16"/>
      <c r="B356" s="9"/>
      <c r="C356" s="2"/>
      <c r="D356" s="13"/>
      <c r="E356" s="13"/>
      <c r="F356" s="13"/>
      <c r="G356" s="13"/>
      <c r="H356" s="13"/>
      <c r="I356" s="13"/>
      <c r="J356" s="13"/>
      <c r="K356" s="13"/>
      <c r="L356" s="13"/>
    </row>
    <row r="357" spans="1:12" ht="15.75" customHeight="1" x14ac:dyDescent="0.25">
      <c r="A357" s="16"/>
      <c r="B357" s="9"/>
      <c r="C357" s="2"/>
      <c r="D357" s="2"/>
      <c r="E357" s="2"/>
      <c r="F357" s="2"/>
      <c r="G357" s="24"/>
      <c r="H357" s="19"/>
      <c r="I357" s="19"/>
      <c r="J357" s="19"/>
      <c r="K357" s="19"/>
      <c r="L357" s="19"/>
    </row>
    <row r="358" spans="1:12" ht="13.5" customHeight="1" x14ac:dyDescent="0.2">
      <c r="A358" s="142"/>
      <c r="B358" s="142"/>
      <c r="C358" s="142"/>
      <c r="D358" s="142"/>
      <c r="E358" s="142"/>
      <c r="F358" s="142"/>
      <c r="G358" s="142"/>
      <c r="H358" s="142"/>
      <c r="I358" s="142"/>
      <c r="J358" s="142"/>
      <c r="K358" s="142"/>
      <c r="L358" s="156"/>
    </row>
    <row r="359" spans="1:12" ht="15.75" customHeight="1" x14ac:dyDescent="0.25">
      <c r="A359" s="16"/>
      <c r="B359" s="9"/>
      <c r="C359" s="40"/>
      <c r="D359" s="2"/>
      <c r="E359" s="2"/>
      <c r="F359" s="2"/>
      <c r="G359" s="12"/>
      <c r="H359" s="11"/>
      <c r="I359" s="11"/>
      <c r="J359" s="11"/>
      <c r="K359" s="11"/>
      <c r="L359" s="11"/>
    </row>
    <row r="360" spans="1:12" ht="15.75" customHeight="1" x14ac:dyDescent="0.25">
      <c r="A360" s="16"/>
      <c r="B360" s="9"/>
      <c r="C360" s="2"/>
      <c r="D360" s="2"/>
      <c r="E360" s="2"/>
      <c r="F360" s="2"/>
      <c r="G360" s="12"/>
      <c r="H360" s="11"/>
      <c r="I360" s="11"/>
      <c r="J360" s="11"/>
      <c r="K360" s="11"/>
      <c r="L360" s="11"/>
    </row>
    <row r="361" spans="1:12" ht="15.75" customHeight="1" x14ac:dyDescent="0.25">
      <c r="A361" s="16"/>
      <c r="B361" s="9"/>
      <c r="C361" s="2"/>
      <c r="D361" s="2"/>
      <c r="E361" s="2"/>
      <c r="F361" s="2"/>
      <c r="G361" s="12"/>
      <c r="H361" s="11"/>
      <c r="I361" s="11"/>
      <c r="J361" s="11"/>
      <c r="K361" s="11"/>
      <c r="L361" s="11"/>
    </row>
    <row r="362" spans="1:12" ht="15.75" customHeight="1" x14ac:dyDescent="0.25">
      <c r="A362" s="16"/>
      <c r="B362" s="9"/>
      <c r="C362" s="2"/>
      <c r="D362" s="2"/>
      <c r="E362" s="2"/>
      <c r="F362" s="2"/>
      <c r="G362" s="12"/>
      <c r="H362" s="11"/>
      <c r="I362" s="11"/>
      <c r="J362" s="46"/>
      <c r="K362" s="11"/>
      <c r="L362" s="11"/>
    </row>
    <row r="363" spans="1:12" ht="15.75" customHeight="1" x14ac:dyDescent="0.25">
      <c r="A363" s="16"/>
      <c r="B363" s="9"/>
      <c r="C363" s="2"/>
      <c r="D363" s="2"/>
      <c r="E363" s="2"/>
      <c r="F363" s="2"/>
      <c r="G363" s="12"/>
      <c r="H363" s="11"/>
      <c r="I363" s="11"/>
      <c r="J363" s="11"/>
      <c r="K363" s="11"/>
      <c r="L363" s="11"/>
    </row>
    <row r="364" spans="1:12" ht="15.75" customHeight="1" x14ac:dyDescent="0.25">
      <c r="A364" s="16"/>
      <c r="B364" s="9"/>
      <c r="C364" s="2"/>
      <c r="D364" s="2"/>
      <c r="E364" s="2"/>
      <c r="F364" s="2"/>
      <c r="G364" s="12"/>
      <c r="H364" s="11"/>
      <c r="I364" s="11"/>
      <c r="J364" s="11"/>
      <c r="K364" s="11"/>
      <c r="L364" s="11"/>
    </row>
    <row r="365" spans="1:12" ht="15.75" customHeight="1" x14ac:dyDescent="0.25">
      <c r="A365" s="16"/>
      <c r="B365" s="9"/>
      <c r="C365" s="2"/>
      <c r="D365" s="2"/>
      <c r="E365" s="2"/>
      <c r="F365" s="2"/>
      <c r="G365" s="12"/>
      <c r="H365" s="11"/>
      <c r="I365" s="11"/>
      <c r="J365" s="11"/>
      <c r="K365" s="11"/>
      <c r="L365" s="11"/>
    </row>
    <row r="366" spans="1:12" ht="15.75" customHeight="1" x14ac:dyDescent="0.25">
      <c r="A366" s="16"/>
      <c r="B366" s="9"/>
      <c r="C366" s="2"/>
      <c r="D366" s="2"/>
      <c r="E366" s="2"/>
      <c r="F366" s="2"/>
      <c r="G366" s="22"/>
      <c r="H366" s="11"/>
      <c r="I366" s="11"/>
      <c r="J366" s="11"/>
      <c r="K366" s="11"/>
      <c r="L366" s="11"/>
    </row>
    <row r="367" spans="1:12" ht="15.75" customHeight="1" x14ac:dyDescent="0.25">
      <c r="A367" s="16"/>
      <c r="B367" s="9"/>
      <c r="C367" s="2"/>
      <c r="D367" s="2"/>
      <c r="E367" s="2"/>
      <c r="F367" s="2"/>
      <c r="G367" s="24"/>
      <c r="H367" s="19"/>
      <c r="I367" s="19"/>
      <c r="J367" s="19"/>
      <c r="K367" s="19"/>
      <c r="L367" s="19"/>
    </row>
    <row r="368" spans="1:12" ht="15.75" customHeight="1" x14ac:dyDescent="0.25">
      <c r="A368" s="16"/>
      <c r="B368" s="9"/>
      <c r="C368" s="2"/>
      <c r="D368" s="2"/>
      <c r="E368" s="2"/>
      <c r="F368" s="2"/>
      <c r="G368" s="34"/>
      <c r="H368" s="22"/>
      <c r="I368" s="22"/>
      <c r="J368" s="22"/>
      <c r="K368" s="22"/>
      <c r="L368" s="23"/>
    </row>
    <row r="369" spans="1:12" ht="15.75" customHeight="1" x14ac:dyDescent="0.25">
      <c r="A369" s="16"/>
      <c r="B369" s="9"/>
      <c r="C369" s="2"/>
      <c r="D369" s="25"/>
      <c r="E369" s="25"/>
      <c r="F369" s="25"/>
      <c r="G369" s="12"/>
      <c r="H369" s="19"/>
      <c r="I369" s="19"/>
      <c r="J369" s="19"/>
      <c r="K369" s="19"/>
      <c r="L369" s="19"/>
    </row>
    <row r="370" spans="1:12" ht="15.75" customHeight="1" x14ac:dyDescent="0.25">
      <c r="A370" s="16"/>
      <c r="B370" s="9"/>
      <c r="C370" s="2"/>
      <c r="D370" s="25"/>
      <c r="E370" s="25"/>
      <c r="F370" s="25"/>
      <c r="G370" s="25"/>
      <c r="H370" s="19"/>
      <c r="I370" s="19"/>
      <c r="J370" s="19"/>
      <c r="K370" s="19"/>
      <c r="L370" s="19"/>
    </row>
    <row r="371" spans="1:12" ht="15.75" customHeight="1" x14ac:dyDescent="0.25">
      <c r="A371" s="16"/>
      <c r="B371" s="9"/>
      <c r="C371" s="2"/>
      <c r="D371" s="25"/>
      <c r="E371" s="25"/>
      <c r="F371" s="25"/>
      <c r="G371" s="25"/>
      <c r="H371" s="19"/>
      <c r="I371" s="19"/>
      <c r="J371" s="19"/>
      <c r="K371" s="19"/>
      <c r="L371" s="19"/>
    </row>
    <row r="372" spans="1:12" ht="15.75" customHeight="1" x14ac:dyDescent="0.25">
      <c r="A372" s="16"/>
      <c r="B372" s="9"/>
      <c r="C372" s="2"/>
      <c r="D372" s="25"/>
      <c r="E372" s="25"/>
      <c r="F372" s="25"/>
      <c r="G372" s="25"/>
      <c r="H372" s="19"/>
      <c r="I372" s="19"/>
      <c r="J372" s="19"/>
      <c r="K372" s="19"/>
      <c r="L372" s="19"/>
    </row>
    <row r="373" spans="1:12" ht="15.75" customHeight="1" x14ac:dyDescent="0.25">
      <c r="A373" s="16"/>
      <c r="B373" s="9"/>
      <c r="C373" s="2"/>
      <c r="D373" s="25"/>
      <c r="E373" s="25"/>
      <c r="F373" s="25"/>
      <c r="G373" s="25"/>
      <c r="H373" s="19"/>
      <c r="I373" s="19"/>
      <c r="J373" s="19"/>
      <c r="K373" s="19"/>
      <c r="L373" s="19"/>
    </row>
  </sheetData>
  <mergeCells count="94">
    <mergeCell ref="A9:L9"/>
    <mergeCell ref="A120:L120"/>
    <mergeCell ref="A129:L129"/>
    <mergeCell ref="A190:L190"/>
    <mergeCell ref="A191:L191"/>
    <mergeCell ref="A117:L117"/>
    <mergeCell ref="A118:L118"/>
    <mergeCell ref="A119:L119"/>
    <mergeCell ref="A154:L154"/>
    <mergeCell ref="A121:L121"/>
    <mergeCell ref="A8:L8"/>
    <mergeCell ref="E3:N3"/>
    <mergeCell ref="J5:K5"/>
    <mergeCell ref="A85:L85"/>
    <mergeCell ref="A15:L15"/>
    <mergeCell ref="A16:L16"/>
    <mergeCell ref="A23:L23"/>
    <mergeCell ref="A28:L28"/>
    <mergeCell ref="A72:K72"/>
    <mergeCell ref="H6:J6"/>
    <mergeCell ref="A45:L45"/>
    <mergeCell ref="A46:L46"/>
    <mergeCell ref="A47:L47"/>
    <mergeCell ref="A81:L81"/>
    <mergeCell ref="A82:L82"/>
    <mergeCell ref="A36:L36"/>
    <mergeCell ref="A10:L10"/>
    <mergeCell ref="A11:L11"/>
    <mergeCell ref="B12:B14"/>
    <mergeCell ref="C12:C14"/>
    <mergeCell ref="D12:F12"/>
    <mergeCell ref="G12:G14"/>
    <mergeCell ref="A12:A14"/>
    <mergeCell ref="A92:L92"/>
    <mergeCell ref="H12:J13"/>
    <mergeCell ref="K12:L13"/>
    <mergeCell ref="D13:D14"/>
    <mergeCell ref="E13:E14"/>
    <mergeCell ref="F13:F14"/>
    <mergeCell ref="A57:L57"/>
    <mergeCell ref="A62:L62"/>
    <mergeCell ref="A83:L83"/>
    <mergeCell ref="A84:L84"/>
    <mergeCell ref="A48:L48"/>
    <mergeCell ref="A49:L49"/>
    <mergeCell ref="A97:L97"/>
    <mergeCell ref="A342:L342"/>
    <mergeCell ref="A269:L269"/>
    <mergeCell ref="A274:L274"/>
    <mergeCell ref="A284:L284"/>
    <mergeCell ref="A297:L297"/>
    <mergeCell ref="A228:L228"/>
    <mergeCell ref="A194:L194"/>
    <mergeCell ref="A193:L193"/>
    <mergeCell ref="A134:L134"/>
    <mergeCell ref="A107:L107"/>
    <mergeCell ref="A192:L192"/>
    <mergeCell ref="A330:L330"/>
    <mergeCell ref="A331:L331"/>
    <mergeCell ref="A332:L332"/>
    <mergeCell ref="A224:L224"/>
    <mergeCell ref="A241:L241"/>
    <mergeCell ref="A258:L258"/>
    <mergeCell ref="A259:L259"/>
    <mergeCell ref="A260:L260"/>
    <mergeCell ref="A144:L144"/>
    <mergeCell ref="A157:L157"/>
    <mergeCell ref="A166:L166"/>
    <mergeCell ref="A171:L171"/>
    <mergeCell ref="A158:L158"/>
    <mergeCell ref="A180:L180"/>
    <mergeCell ref="A156:L156"/>
    <mergeCell ref="A155:L155"/>
    <mergeCell ref="A225:L225"/>
    <mergeCell ref="A226:L226"/>
    <mergeCell ref="A227:L227"/>
    <mergeCell ref="A200:L200"/>
    <mergeCell ref="A205:L205"/>
    <mergeCell ref="A214:L214"/>
    <mergeCell ref="A236:L236"/>
    <mergeCell ref="A358:L358"/>
    <mergeCell ref="A298:L298"/>
    <mergeCell ref="A306:L306"/>
    <mergeCell ref="A311:L311"/>
    <mergeCell ref="A320:L320"/>
    <mergeCell ref="A333:L333"/>
    <mergeCell ref="A334:L334"/>
    <mergeCell ref="A250:L250"/>
    <mergeCell ref="A261:L261"/>
    <mergeCell ref="A262:L262"/>
    <mergeCell ref="A347:L347"/>
    <mergeCell ref="A294:L294"/>
    <mergeCell ref="A295:L295"/>
    <mergeCell ref="A296:L296"/>
  </mergeCells>
  <pageMargins left="0.70866141732282995" right="0.70866141732282995" top="0.74803149606299002" bottom="0.748031496062990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</vt:lpstr>
      <vt:lpstr>1,5-3 лет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Администратор</dc:creator>
  <cp:keywords/>
  <dc:description/>
  <cp:lastModifiedBy>User</cp:lastModifiedBy>
  <dcterms:created xsi:type="dcterms:W3CDTF">2011-08-02T12:47:26Z</dcterms:created>
  <dcterms:modified xsi:type="dcterms:W3CDTF">2025-08-14T09:47:45Z</dcterms:modified>
  <cp:category/>
</cp:coreProperties>
</file>